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21.xml" ContentType="application/vnd.openxmlformats-officedocument.drawingml.chart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charts/chart20.xml" ContentType="application/vnd.openxmlformats-officedocument.drawingml.chart+xml"/>
  <Override PartName="/xl/charts/chart6.xml" ContentType="application/vnd.openxmlformats-officedocument.drawingml.chart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10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6.xml" ContentType="application/vnd.openxmlformats-officedocument.drawingml.chart+xml"/>
  <Override PartName="/xl/charts/chart18.xml" ContentType="application/vnd.openxmlformats-officedocument.drawingml.chart+xml"/>
  <Override PartName="/xl/charts/chart1.xml" ContentType="application/vnd.openxmlformats-officedocument.drawingml.chart+xml"/>
  <Override PartName="/xl/charts/chart25.xml" ContentType="application/vnd.openxmlformats-officedocument.drawingml.chart+xml"/>
  <Override PartName="/xl/charts/chart17.xml" ContentType="application/vnd.openxmlformats-officedocument.drawingml.chart+xml"/>
  <Override PartName="/xl/charts/chart24.xml" ContentType="application/vnd.openxmlformats-officedocument.drawingml.chart+xml"/>
  <Override PartName="/xl/charts/chart16.xml" ContentType="application/vnd.openxmlformats-officedocument.drawingml.chart+xml"/>
  <Override PartName="/xl/charts/chart23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<sst xmlns="http://schemas.openxmlformats.org/spreadsheetml/2006/main" count="1231" uniqueCount="152">
  <si>
    <t xml:space="preserve">ALICE SPRINGS MAXIMUM</t>
  </si>
  <si>
    <t xml:space="preserve">5y</t>
  </si>
  <si>
    <t xml:space="preserve">10y</t>
  </si>
  <si>
    <t xml:space="preserve">20y</t>
  </si>
  <si>
    <t xml:space="preserve">50y</t>
  </si>
  <si>
    <t xml:space="preserve">DARWIN MAXIMUM</t>
  </si>
  <si>
    <t xml:space="preserve">1885</t>
  </si>
  <si>
    <t xml:space="preserve">1886</t>
  </si>
  <si>
    <t xml:space="preserve">1887</t>
  </si>
  <si>
    <t xml:space="preserve">1888</t>
  </si>
  <si>
    <t xml:space="preserve">1889</t>
  </si>
  <si>
    <t xml:space="preserve">1890</t>
  </si>
  <si>
    <t xml:space="preserve">CHARLOTTE WATERS / FINKE / KULGERA MAXIMUM</t>
  </si>
  <si>
    <t xml:space="preserve">1891</t>
  </si>
  <si>
    <t xml:space="preserve">1892</t>
  </si>
  <si>
    <t xml:space="preserve">1893</t>
  </si>
  <si>
    <t xml:space="preserve">1894</t>
  </si>
  <si>
    <t xml:space="preserve">1895</t>
  </si>
  <si>
    <t xml:space="preserve">1896</t>
  </si>
  <si>
    <t xml:space="preserve">1897</t>
  </si>
  <si>
    <t xml:space="preserve">1898</t>
  </si>
  <si>
    <t xml:space="preserve">1899</t>
  </si>
  <si>
    <t xml:space="preserve">1900</t>
  </si>
  <si>
    <t xml:space="preserve">1901</t>
  </si>
  <si>
    <t xml:space="preserve">1902</t>
  </si>
  <si>
    <t xml:space="preserve">1903</t>
  </si>
  <si>
    <t xml:space="preserve">1904</t>
  </si>
  <si>
    <t xml:space="preserve">1905</t>
  </si>
  <si>
    <t xml:space="preserve">1906</t>
  </si>
  <si>
    <t xml:space="preserve">1907</t>
  </si>
  <si>
    <t xml:space="preserve">1908</t>
  </si>
  <si>
    <t xml:space="preserve">TENNANT CREEK MAXIMUM</t>
  </si>
  <si>
    <t xml:space="preserve">1909</t>
  </si>
  <si>
    <t xml:space="preserve">1910</t>
  </si>
  <si>
    <t xml:space="preserve">1911</t>
  </si>
  <si>
    <t xml:space="preserve">1912</t>
  </si>
  <si>
    <t xml:space="preserve">1913</t>
  </si>
  <si>
    <t xml:space="preserve">1914</t>
  </si>
  <si>
    <t xml:space="preserve">1915</t>
  </si>
  <si>
    <t xml:space="preserve">1916</t>
  </si>
  <si>
    <t xml:space="preserve">1917</t>
  </si>
  <si>
    <t xml:space="preserve">1918</t>
  </si>
  <si>
    <t xml:space="preserve">1919</t>
  </si>
  <si>
    <t xml:space="preserve">1920</t>
  </si>
  <si>
    <t xml:space="preserve">1921</t>
  </si>
  <si>
    <t xml:space="preserve">1922</t>
  </si>
  <si>
    <t xml:space="preserve">1923</t>
  </si>
  <si>
    <t xml:space="preserve">1924</t>
  </si>
  <si>
    <t xml:space="preserve">1925</t>
  </si>
  <si>
    <t xml:space="preserve">1926</t>
  </si>
  <si>
    <t xml:space="preserve">1927</t>
  </si>
  <si>
    <t xml:space="preserve">1928</t>
  </si>
  <si>
    <t xml:space="preserve">1929</t>
  </si>
  <si>
    <t xml:space="preserve">1930</t>
  </si>
  <si>
    <t xml:space="preserve">1931</t>
  </si>
  <si>
    <t xml:space="preserve">1932</t>
  </si>
  <si>
    <t xml:space="preserve">1933</t>
  </si>
  <si>
    <t xml:space="preserve">1934</t>
  </si>
  <si>
    <t xml:space="preserve">1935</t>
  </si>
  <si>
    <t xml:space="preserve">1936</t>
  </si>
  <si>
    <t xml:space="preserve">1937</t>
  </si>
  <si>
    <t xml:space="preserve">1938</t>
  </si>
  <si>
    <t xml:space="preserve">1939</t>
  </si>
  <si>
    <t xml:space="preserve">1940</t>
  </si>
  <si>
    <t xml:space="preserve">1941</t>
  </si>
  <si>
    <t xml:space="preserve">1942</t>
  </si>
  <si>
    <t xml:space="preserve">1943</t>
  </si>
  <si>
    <t xml:space="preserve">1944</t>
  </si>
  <si>
    <t xml:space="preserve">1945</t>
  </si>
  <si>
    <t xml:space="preserve">1946</t>
  </si>
  <si>
    <t xml:space="preserve">1947</t>
  </si>
  <si>
    <t xml:space="preserve">1948</t>
  </si>
  <si>
    <t xml:space="preserve">1949</t>
  </si>
  <si>
    <t xml:space="preserve">1950</t>
  </si>
  <si>
    <t xml:space="preserve">1951</t>
  </si>
  <si>
    <t xml:space="preserve">1952</t>
  </si>
  <si>
    <t xml:space="preserve">1953</t>
  </si>
  <si>
    <t xml:space="preserve">1954</t>
  </si>
  <si>
    <t xml:space="preserve">1955</t>
  </si>
  <si>
    <t xml:space="preserve">1956</t>
  </si>
  <si>
    <t xml:space="preserve">1957</t>
  </si>
  <si>
    <t xml:space="preserve">1958</t>
  </si>
  <si>
    <t xml:space="preserve">1959</t>
  </si>
  <si>
    <t xml:space="preserve">1960</t>
  </si>
  <si>
    <t xml:space="preserve">1961</t>
  </si>
  <si>
    <t xml:space="preserve">1962</t>
  </si>
  <si>
    <t xml:space="preserve">1963</t>
  </si>
  <si>
    <t xml:space="preserve">1964</t>
  </si>
  <si>
    <t xml:space="preserve">1965</t>
  </si>
  <si>
    <t xml:space="preserve">1966</t>
  </si>
  <si>
    <t xml:space="preserve">1967</t>
  </si>
  <si>
    <t xml:space="preserve">1968</t>
  </si>
  <si>
    <t xml:space="preserve">1969</t>
  </si>
  <si>
    <t xml:space="preserve">1970</t>
  </si>
  <si>
    <t xml:space="preserve">1971</t>
  </si>
  <si>
    <t xml:space="preserve">1972</t>
  </si>
  <si>
    <t xml:space="preserve">1973</t>
  </si>
  <si>
    <t xml:space="preserve">1974</t>
  </si>
  <si>
    <t xml:space="preserve">1975</t>
  </si>
  <si>
    <t xml:space="preserve">1976</t>
  </si>
  <si>
    <t xml:space="preserve">1977</t>
  </si>
  <si>
    <t xml:space="preserve">1978</t>
  </si>
  <si>
    <t xml:space="preserve">1979</t>
  </si>
  <si>
    <t xml:space="preserve">1980</t>
  </si>
  <si>
    <t xml:space="preserve">1981</t>
  </si>
  <si>
    <t xml:space="preserve">1982</t>
  </si>
  <si>
    <t xml:space="preserve">1983</t>
  </si>
  <si>
    <t xml:space="preserve">1984</t>
  </si>
  <si>
    <t xml:space="preserve">1985</t>
  </si>
  <si>
    <t xml:space="preserve">1986</t>
  </si>
  <si>
    <t xml:space="preserve">1987</t>
  </si>
  <si>
    <t xml:space="preserve">1988</t>
  </si>
  <si>
    <t xml:space="preserve">1989</t>
  </si>
  <si>
    <t xml:space="preserve">1990</t>
  </si>
  <si>
    <t xml:space="preserve">1991</t>
  </si>
  <si>
    <t xml:space="preserve">1992</t>
  </si>
  <si>
    <t xml:space="preserve">1993</t>
  </si>
  <si>
    <t xml:space="preserve">1994</t>
  </si>
  <si>
    <t xml:space="preserve">1995</t>
  </si>
  <si>
    <t xml:space="preserve">1996</t>
  </si>
  <si>
    <t xml:space="preserve">1997</t>
  </si>
  <si>
    <t xml:space="preserve">1998</t>
  </si>
  <si>
    <t xml:space="preserve">1999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</si>
  <si>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</si>
  <si>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</si>
  <si>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</si>
  <si>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</si>
  <si>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</si>
  <si>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</si>
  <si>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</si>
  <si>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</si>
  <si>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</si>
  <si>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</si>
  <si>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</si>
  <si>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</si>
  <si>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</si>
  <si>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</si>
  <si>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</si>
  <si>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</si>
  <si>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</si>
  <si>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</si>
  <si>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</si>
  <si>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</si>
  <si>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</si>
  <si>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</si>
  <si>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</si>
  <si>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</si>
  <si>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</si>
  <si>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ALICE SPRINGS MINIMUM</t>
  </si>
  <si>
    <t xml:space="preserve">DARWIN MINIMUM</t>
  </si>
  <si>
    <t xml:space="preserve">CHARLOTTE WATERS / FINKE / KULGERA MINIMUM</t>
  </si>
  <si>
    <t xml:space="preserve">TENNANT CREEK MINIMUM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</si>
</sst>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$-C09]#,##0.00;[RED]\-[$$-C09]#,##0.00"/>
    <numFmt numFmtId="166" formatCode="0.0"/>
    <numFmt numFmtId="167" formatCode="#,##0.0"/>
    <numFmt numFmtId="168" formatCode="General"/>
    <numFmt numFmtId="169" formatCode="0.0%"/>
    <numFmt numFmtId="170" formatCode="@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ohit Devanagari"/>
      <family val="2"/>
      <charset val="1"/>
    </font>
    <font>
      <sz val="10"/>
      <color rgb="FF0066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9933FF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0066FF"/>
      <name val="Arial"/>
      <family val="2"/>
      <charset val="1"/>
    </font>
    <font>
      <sz val="10"/>
      <color rgb="FFFF0066"/>
      <name val="Arial"/>
      <family val="2"/>
      <charset val="1"/>
    </font>
    <font>
      <sz val="10"/>
      <color rgb="FF395511"/>
      <name val="Arial"/>
      <family val="2"/>
      <charset val="1"/>
    </font>
    <font>
      <sz val="10"/>
      <color rgb="FF55215B"/>
      <name val="Arial"/>
      <family val="2"/>
      <charset val="1"/>
    </font>
    <font>
      <b val="true"/>
      <sz val="10"/>
      <name val="Times New Roman"/>
      <family val="1"/>
      <charset val="1"/>
    </font>
    <font>
      <sz val="10"/>
      <color rgb="FF00990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color rgb="FF0000FF"/>
      <name val="Times New Roman"/>
      <family val="1"/>
      <charset val="1"/>
    </font>
    <font>
      <sz val="10"/>
      <color rgb="FF000000"/>
      <name val="Sans"/>
      <family val="2"/>
      <charset val="1"/>
    </font>
    <font>
      <sz val="10"/>
      <color rgb="FF0000FF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0"/>
      <color rgb="FF663300"/>
      <name val="Times New Roman"/>
      <family val="1"/>
      <charset val="1"/>
    </font>
    <font>
      <b val="true"/>
      <sz val="10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6600CC"/>
      <name val="Arial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2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C5000B"/>
      <rgbColor rgb="FF009900"/>
      <rgbColor rgb="FF000080"/>
      <rgbColor rgb="FF579D1C"/>
      <rgbColor rgb="FF6600CC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00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468A1A"/>
      <rgbColor rgb="FF006600"/>
      <rgbColor rgb="FF395511"/>
      <rgbColor rgb="FF663300"/>
      <rgbColor rgb="FF9933FF"/>
      <rgbColor rgb="FF333399"/>
      <rgbColor rgb="FF55215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
MAXIMUMS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28732503888025"/>
          <c:y val="0.124068824576439"/>
          <c:w val="0.852410575427683"/>
          <c:h val="0.826092689036852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Sheet1!$AB$28:$AB$168</c:f>
              <c:strCache>
                <c:ptCount val="1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</c:strCache>
            </c:strRef>
          </c:cat>
          <c:val>
            <c:numRef>
              <c:f>Sheet1!$OB$28:$OB$168</c:f>
              <c:numCache>
                <c:formatCode>General</c:formatCode>
                <c:ptCount val="141"/>
                <c:pt idx="0">
                  <c:v>30.9333333333333</c:v>
                </c:pt>
                <c:pt idx="1">
                  <c:v>28.7083333333333</c:v>
                </c:pt>
                <c:pt idx="2">
                  <c:v>30.6833333333333</c:v>
                </c:pt>
                <c:pt idx="3">
                  <c:v>30.5333333333333</c:v>
                </c:pt>
                <c:pt idx="4">
                  <c:v>30.9916666666667</c:v>
                </c:pt>
                <c:pt idx="5">
                  <c:v>32.0041666666667</c:v>
                </c:pt>
                <c:pt idx="6">
                  <c:v>31.525</c:v>
                </c:pt>
                <c:pt idx="7">
                  <c:v>31.2666666666667</c:v>
                </c:pt>
                <c:pt idx="8">
                  <c:v>31.4833333333333</c:v>
                </c:pt>
                <c:pt idx="9">
                  <c:v>30.8208333333333</c:v>
                </c:pt>
                <c:pt idx="10">
                  <c:v>31.8916666666667</c:v>
                </c:pt>
                <c:pt idx="11">
                  <c:v>32.1041666666667</c:v>
                </c:pt>
                <c:pt idx="12">
                  <c:v>31.2138888888889</c:v>
                </c:pt>
                <c:pt idx="13">
                  <c:v>30.6583333333334</c:v>
                </c:pt>
                <c:pt idx="14">
                  <c:v>32.3791666666667</c:v>
                </c:pt>
                <c:pt idx="15">
                  <c:v>31.3555555555556</c:v>
                </c:pt>
                <c:pt idx="16">
                  <c:v>29.8194444444445</c:v>
                </c:pt>
                <c:pt idx="17">
                  <c:v>30.0027777777778</c:v>
                </c:pt>
                <c:pt idx="18">
                  <c:v>30.7611111111111</c:v>
                </c:pt>
                <c:pt idx="19">
                  <c:v>30.7611111111111</c:v>
                </c:pt>
                <c:pt idx="20">
                  <c:v>30.075</c:v>
                </c:pt>
                <c:pt idx="21">
                  <c:v>29.5694444444445</c:v>
                </c:pt>
                <c:pt idx="22">
                  <c:v>30.3861111111111</c:v>
                </c:pt>
                <c:pt idx="23">
                  <c:v>29.9555555555556</c:v>
                </c:pt>
                <c:pt idx="24">
                  <c:v>30.4388888888889</c:v>
                </c:pt>
                <c:pt idx="25">
                  <c:v>29.425</c:v>
                </c:pt>
                <c:pt idx="26">
                  <c:v>29.2722222222222</c:v>
                </c:pt>
                <c:pt idx="27">
                  <c:v>30.1</c:v>
                </c:pt>
                <c:pt idx="28">
                  <c:v>30.8277777777778</c:v>
                </c:pt>
                <c:pt idx="29">
                  <c:v>29.9972222222222</c:v>
                </c:pt>
                <c:pt idx="30">
                  <c:v>29.0166666666667</c:v>
                </c:pt>
                <c:pt idx="31">
                  <c:v>29.9166666666667</c:v>
                </c:pt>
                <c:pt idx="32">
                  <c:v>30.2284722222222</c:v>
                </c:pt>
                <c:pt idx="33">
                  <c:v>30.6395833333333</c:v>
                </c:pt>
                <c:pt idx="34">
                  <c:v>30.91875</c:v>
                </c:pt>
                <c:pt idx="35">
                  <c:v>30.0729166666667</c:v>
                </c:pt>
                <c:pt idx="36">
                  <c:v>30.7645833333333</c:v>
                </c:pt>
                <c:pt idx="37">
                  <c:v>31.3336805555556</c:v>
                </c:pt>
                <c:pt idx="38">
                  <c:v>30.20625</c:v>
                </c:pt>
                <c:pt idx="39">
                  <c:v>29.8166666666667</c:v>
                </c:pt>
                <c:pt idx="40">
                  <c:v>30.6729166666667</c:v>
                </c:pt>
                <c:pt idx="41">
                  <c:v>30.4875</c:v>
                </c:pt>
                <c:pt idx="42">
                  <c:v>29.6208333333333</c:v>
                </c:pt>
                <c:pt idx="43">
                  <c:v>30.06875</c:v>
                </c:pt>
                <c:pt idx="44">
                  <c:v>30.4395833333333</c:v>
                </c:pt>
                <c:pt idx="45">
                  <c:v>30.5229166666667</c:v>
                </c:pt>
                <c:pt idx="46">
                  <c:v>30.55</c:v>
                </c:pt>
                <c:pt idx="47">
                  <c:v>30.2895833333333</c:v>
                </c:pt>
                <c:pt idx="48">
                  <c:v>30.9395833333333</c:v>
                </c:pt>
                <c:pt idx="49">
                  <c:v>30.8270833333333</c:v>
                </c:pt>
                <c:pt idx="50">
                  <c:v>31.6208333333333</c:v>
                </c:pt>
                <c:pt idx="51">
                  <c:v>30.2166666666667</c:v>
                </c:pt>
                <c:pt idx="52">
                  <c:v>30.1875</c:v>
                </c:pt>
                <c:pt idx="53">
                  <c:v>30.0291666666667</c:v>
                </c:pt>
                <c:pt idx="54">
                  <c:v>30.0333333333333</c:v>
                </c:pt>
                <c:pt idx="55">
                  <c:v>29.76875</c:v>
                </c:pt>
                <c:pt idx="56">
                  <c:v>30.55625</c:v>
                </c:pt>
                <c:pt idx="57">
                  <c:v>30.55625</c:v>
                </c:pt>
                <c:pt idx="58">
                  <c:v>30.9347222222222</c:v>
                </c:pt>
                <c:pt idx="59">
                  <c:v>30.5354166666667</c:v>
                </c:pt>
                <c:pt idx="60">
                  <c:v>30.784375</c:v>
                </c:pt>
                <c:pt idx="61">
                  <c:v>29.3361111111111</c:v>
                </c:pt>
                <c:pt idx="62">
                  <c:v>30.175</c:v>
                </c:pt>
                <c:pt idx="63">
                  <c:v>29.8289930555556</c:v>
                </c:pt>
                <c:pt idx="64">
                  <c:v>31.2503472222222</c:v>
                </c:pt>
                <c:pt idx="65">
                  <c:v>30.3916666666667</c:v>
                </c:pt>
                <c:pt idx="66">
                  <c:v>30.44375</c:v>
                </c:pt>
                <c:pt idx="67">
                  <c:v>30.2333333333333</c:v>
                </c:pt>
                <c:pt idx="68">
                  <c:v>29.9458333333333</c:v>
                </c:pt>
                <c:pt idx="69">
                  <c:v>30.3229166666667</c:v>
                </c:pt>
                <c:pt idx="70">
                  <c:v>30.3875</c:v>
                </c:pt>
                <c:pt idx="71">
                  <c:v>29.3579861111111</c:v>
                </c:pt>
                <c:pt idx="72">
                  <c:v>29.5895833333333</c:v>
                </c:pt>
                <c:pt idx="73">
                  <c:v>30.7333333333333</c:v>
                </c:pt>
                <c:pt idx="74">
                  <c:v>30.25</c:v>
                </c:pt>
                <c:pt idx="75">
                  <c:v>30.25625</c:v>
                </c:pt>
                <c:pt idx="76">
                  <c:v>30.3083333333333</c:v>
                </c:pt>
                <c:pt idx="77">
                  <c:v>30.3166666666667</c:v>
                </c:pt>
                <c:pt idx="78">
                  <c:v>29.7041666666667</c:v>
                </c:pt>
                <c:pt idx="79">
                  <c:v>30.7854166666667</c:v>
                </c:pt>
                <c:pt idx="80">
                  <c:v>31.11875</c:v>
                </c:pt>
                <c:pt idx="81">
                  <c:v>30.8</c:v>
                </c:pt>
                <c:pt idx="82">
                  <c:v>30.1770833333333</c:v>
                </c:pt>
                <c:pt idx="83">
                  <c:v>30.7770833333333</c:v>
                </c:pt>
                <c:pt idx="84">
                  <c:v>30.425</c:v>
                </c:pt>
                <c:pt idx="85">
                  <c:v>30.525</c:v>
                </c:pt>
                <c:pt idx="86">
                  <c:v>30.4079861111111</c:v>
                </c:pt>
                <c:pt idx="87">
                  <c:v>30.7083333333333</c:v>
                </c:pt>
                <c:pt idx="88">
                  <c:v>29.5979166666667</c:v>
                </c:pt>
                <c:pt idx="89">
                  <c:v>30.1708333333333</c:v>
                </c:pt>
                <c:pt idx="90">
                  <c:v>29.8770833333333</c:v>
                </c:pt>
                <c:pt idx="91">
                  <c:v>30.7736111111111</c:v>
                </c:pt>
                <c:pt idx="92">
                  <c:v>30.875</c:v>
                </c:pt>
                <c:pt idx="93">
                  <c:v>30.6541666666667</c:v>
                </c:pt>
                <c:pt idx="94">
                  <c:v>30.8541666666667</c:v>
                </c:pt>
                <c:pt idx="95">
                  <c:v>30.9354166666667</c:v>
                </c:pt>
                <c:pt idx="96">
                  <c:v>29.1395833333333</c:v>
                </c:pt>
                <c:pt idx="97">
                  <c:v>30.2125</c:v>
                </c:pt>
                <c:pt idx="98">
                  <c:v>29.6020833333333</c:v>
                </c:pt>
                <c:pt idx="99">
                  <c:v>30.19375</c:v>
                </c:pt>
                <c:pt idx="100">
                  <c:v>30.1958333333333</c:v>
                </c:pt>
                <c:pt idx="101">
                  <c:v>31.1854166666667</c:v>
                </c:pt>
                <c:pt idx="102">
                  <c:v>31.6666666666667</c:v>
                </c:pt>
                <c:pt idx="103">
                  <c:v>30.2104166666667</c:v>
                </c:pt>
                <c:pt idx="104">
                  <c:v>29.7979166666667</c:v>
                </c:pt>
                <c:pt idx="105">
                  <c:v>30.2145833333333</c:v>
                </c:pt>
                <c:pt idx="106">
                  <c:v>29.7604166666667</c:v>
                </c:pt>
                <c:pt idx="107">
                  <c:v>30.4895833333333</c:v>
                </c:pt>
                <c:pt idx="108">
                  <c:v>30.4020833333333</c:v>
                </c:pt>
                <c:pt idx="109">
                  <c:v>30.1375</c:v>
                </c:pt>
                <c:pt idx="110">
                  <c:v>30.56875</c:v>
                </c:pt>
                <c:pt idx="111">
                  <c:v>29.6291666666667</c:v>
                </c:pt>
                <c:pt idx="112">
                  <c:v>30.7583333333333</c:v>
                </c:pt>
                <c:pt idx="113">
                  <c:v>30.8041666666667</c:v>
                </c:pt>
                <c:pt idx="114">
                  <c:v>30.3979166666667</c:v>
                </c:pt>
                <c:pt idx="115">
                  <c:v>30.01875</c:v>
                </c:pt>
                <c:pt idx="116">
                  <c:v>30.6020833333333</c:v>
                </c:pt>
                <c:pt idx="117">
                  <c:v>30.19375</c:v>
                </c:pt>
                <c:pt idx="118">
                  <c:v>31.0895833333333</c:v>
                </c:pt>
                <c:pt idx="119">
                  <c:v>30.05625</c:v>
                </c:pt>
                <c:pt idx="120">
                  <c:v>30.99375</c:v>
                </c:pt>
                <c:pt idx="121">
                  <c:v>30.4465277777778</c:v>
                </c:pt>
                <c:pt idx="122">
                  <c:v>29.475</c:v>
                </c:pt>
                <c:pt idx="123">
                  <c:v>29.45</c:v>
                </c:pt>
                <c:pt idx="124">
                  <c:v>31.2458333333334</c:v>
                </c:pt>
                <c:pt idx="125">
                  <c:v>30.8458333333333</c:v>
                </c:pt>
                <c:pt idx="126">
                  <c:v>30.6333333333334</c:v>
                </c:pt>
                <c:pt idx="127">
                  <c:v>31.5333333333334</c:v>
                </c:pt>
                <c:pt idx="128">
                  <c:v>30.5916666666667</c:v>
                </c:pt>
                <c:pt idx="129">
                  <c:v>30.7479166666667</c:v>
                </c:pt>
                <c:pt idx="130">
                  <c:v>30.7458333333333</c:v>
                </c:pt>
                <c:pt idx="131">
                  <c:v>31.0479166666667</c:v>
                </c:pt>
                <c:pt idx="132">
                  <c:v>29.11875</c:v>
                </c:pt>
                <c:pt idx="133">
                  <c:v>29.6333333333333</c:v>
                </c:pt>
                <c:pt idx="134">
                  <c:v>30.6229166666667</c:v>
                </c:pt>
                <c:pt idx="135">
                  <c:v>31.7145833333333</c:v>
                </c:pt>
                <c:pt idx="136">
                  <c:v>30.8833333333334</c:v>
                </c:pt>
                <c:pt idx="137">
                  <c:v>30.7666666666667</c:v>
                </c:pt>
                <c:pt idx="138">
                  <c:v>31.1125</c:v>
                </c:pt>
                <c:pt idx="139">
                  <c:v>31.5770833333333</c:v>
                </c:pt>
                <c:pt idx="140">
                  <c:v>33.9947916666667</c:v>
                </c:pt>
              </c:numCache>
            </c:numRef>
          </c: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Sheet1!$AB$28:$AB$168</c:f>
              <c:strCache>
                <c:ptCount val="1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</c:strCache>
            </c:strRef>
          </c:cat>
          <c:val>
            <c:numRef>
              <c:f>Sheet1!$OC$28:$OC$168</c:f>
              <c:numCache>
                <c:formatCode>General</c:formatCode>
                <c:ptCount val="141"/>
                <c:pt idx="11">
                  <c:v>31.0920454545455</c:v>
                </c:pt>
                <c:pt idx="12">
                  <c:v>31.3198232323232</c:v>
                </c:pt>
                <c:pt idx="13">
                  <c:v>31.3175505050505</c:v>
                </c:pt>
                <c:pt idx="14">
                  <c:v>31.4853535353535</c:v>
                </c:pt>
                <c:pt idx="15">
                  <c:v>31.5184343434344</c:v>
                </c:pt>
                <c:pt idx="16">
                  <c:v>31.3198232323232</c:v>
                </c:pt>
                <c:pt idx="17">
                  <c:v>31.1814393939394</c:v>
                </c:pt>
                <c:pt idx="18">
                  <c:v>31.1354797979798</c:v>
                </c:pt>
                <c:pt idx="19">
                  <c:v>31.0698232323232</c:v>
                </c:pt>
                <c:pt idx="20">
                  <c:v>31.0020202020202</c:v>
                </c:pt>
                <c:pt idx="21">
                  <c:v>30.7909090909091</c:v>
                </c:pt>
                <c:pt idx="22">
                  <c:v>30.6347222222222</c:v>
                </c:pt>
                <c:pt idx="23">
                  <c:v>30.5203282828283</c:v>
                </c:pt>
                <c:pt idx="24">
                  <c:v>30.5003787878788</c:v>
                </c:pt>
                <c:pt idx="25">
                  <c:v>30.2318181818182</c:v>
                </c:pt>
                <c:pt idx="26">
                  <c:v>30.0424242424242</c:v>
                </c:pt>
                <c:pt idx="27">
                  <c:v>30.0679292929293</c:v>
                </c:pt>
                <c:pt idx="28">
                  <c:v>30.1429292929293</c:v>
                </c:pt>
                <c:pt idx="29">
                  <c:v>30.0734848484849</c:v>
                </c:pt>
                <c:pt idx="30">
                  <c:v>29.914898989899</c:v>
                </c:pt>
                <c:pt idx="31">
                  <c:v>29.9005050505051</c:v>
                </c:pt>
                <c:pt idx="32">
                  <c:v>29.9604166666667</c:v>
                </c:pt>
                <c:pt idx="33">
                  <c:v>29.9834595959596</c:v>
                </c:pt>
                <c:pt idx="34">
                  <c:v>30.0710227272727</c:v>
                </c:pt>
                <c:pt idx="35">
                  <c:v>30.0377525252525</c:v>
                </c:pt>
                <c:pt idx="36">
                  <c:v>30.1595328282828</c:v>
                </c:pt>
                <c:pt idx="37">
                  <c:v>30.3469381313131</c:v>
                </c:pt>
                <c:pt idx="38">
                  <c:v>30.3565972222222</c:v>
                </c:pt>
                <c:pt idx="39">
                  <c:v>30.264678030303</c:v>
                </c:pt>
                <c:pt idx="40">
                  <c:v>30.3261047979798</c:v>
                </c:pt>
                <c:pt idx="41">
                  <c:v>30.4598169191919</c:v>
                </c:pt>
                <c:pt idx="42">
                  <c:v>30.432922979798</c:v>
                </c:pt>
                <c:pt idx="43">
                  <c:v>30.4184027777778</c:v>
                </c:pt>
                <c:pt idx="44">
                  <c:v>30.400220959596</c:v>
                </c:pt>
                <c:pt idx="45">
                  <c:v>30.3642361111111</c:v>
                </c:pt>
                <c:pt idx="46">
                  <c:v>30.4076073232323</c:v>
                </c:pt>
                <c:pt idx="47">
                  <c:v>30.3644255050505</c:v>
                </c:pt>
                <c:pt idx="48">
                  <c:v>30.3285984848485</c:v>
                </c:pt>
                <c:pt idx="49">
                  <c:v>30.3850378787879</c:v>
                </c:pt>
                <c:pt idx="50">
                  <c:v>30.549053030303</c:v>
                </c:pt>
                <c:pt idx="51">
                  <c:v>30.5075757575758</c:v>
                </c:pt>
                <c:pt idx="52">
                  <c:v>30.480303030303</c:v>
                </c:pt>
                <c:pt idx="53">
                  <c:v>30.5174242424242</c:v>
                </c:pt>
                <c:pt idx="54">
                  <c:v>30.5142045454545</c:v>
                </c:pt>
                <c:pt idx="55">
                  <c:v>30.4532196969697</c:v>
                </c:pt>
                <c:pt idx="56">
                  <c:v>30.45625</c:v>
                </c:pt>
                <c:pt idx="57">
                  <c:v>30.4568181818182</c:v>
                </c:pt>
                <c:pt idx="58">
                  <c:v>30.5154671717172</c:v>
                </c:pt>
                <c:pt idx="59">
                  <c:v>30.4787247474747</c:v>
                </c:pt>
                <c:pt idx="60">
                  <c:v>30.4748421717172</c:v>
                </c:pt>
                <c:pt idx="61">
                  <c:v>30.2671401515152</c:v>
                </c:pt>
                <c:pt idx="62">
                  <c:v>30.2633522727273</c:v>
                </c:pt>
                <c:pt idx="63">
                  <c:v>30.2307607323232</c:v>
                </c:pt>
                <c:pt idx="64">
                  <c:v>30.3417771464647</c:v>
                </c:pt>
                <c:pt idx="65">
                  <c:v>30.3743529040404</c:v>
                </c:pt>
                <c:pt idx="66">
                  <c:v>30.435716540404</c:v>
                </c:pt>
                <c:pt idx="67">
                  <c:v>30.406360479798</c:v>
                </c:pt>
                <c:pt idx="68">
                  <c:v>30.3508680555556</c:v>
                </c:pt>
                <c:pt idx="69">
                  <c:v>30.2952493686869</c:v>
                </c:pt>
                <c:pt idx="70">
                  <c:v>30.2818023989899</c:v>
                </c:pt>
                <c:pt idx="71">
                  <c:v>30.1521306818182</c:v>
                </c:pt>
                <c:pt idx="72">
                  <c:v>30.1751736111111</c:v>
                </c:pt>
                <c:pt idx="73">
                  <c:v>30.2259311868687</c:v>
                </c:pt>
                <c:pt idx="74">
                  <c:v>30.2642045454545</c:v>
                </c:pt>
                <c:pt idx="75">
                  <c:v>30.1738320707071</c:v>
                </c:pt>
                <c:pt idx="76">
                  <c:v>30.1662563131313</c:v>
                </c:pt>
                <c:pt idx="77">
                  <c:v>30.1547032828283</c:v>
                </c:pt>
                <c:pt idx="78">
                  <c:v>30.1065972222222</c:v>
                </c:pt>
                <c:pt idx="79">
                  <c:v>30.182922979798</c:v>
                </c:pt>
                <c:pt idx="80">
                  <c:v>30.2552714646465</c:v>
                </c:pt>
                <c:pt idx="81">
                  <c:v>30.2927714646465</c:v>
                </c:pt>
                <c:pt idx="82">
                  <c:v>30.3672348484849</c:v>
                </c:pt>
                <c:pt idx="83">
                  <c:v>30.4751893939394</c:v>
                </c:pt>
                <c:pt idx="84">
                  <c:v>30.4471590909091</c:v>
                </c:pt>
                <c:pt idx="85">
                  <c:v>30.4721590909091</c:v>
                </c:pt>
                <c:pt idx="86">
                  <c:v>30.4859532828283</c:v>
                </c:pt>
                <c:pt idx="87">
                  <c:v>30.5223169191919</c:v>
                </c:pt>
                <c:pt idx="88">
                  <c:v>30.456976010101</c:v>
                </c:pt>
                <c:pt idx="89">
                  <c:v>30.4994002525253</c:v>
                </c:pt>
                <c:pt idx="90">
                  <c:v>30.4168244949495</c:v>
                </c:pt>
                <c:pt idx="91">
                  <c:v>30.3854482323232</c:v>
                </c:pt>
                <c:pt idx="92">
                  <c:v>30.3922664141414</c:v>
                </c:pt>
                <c:pt idx="93">
                  <c:v>30.4356376262626</c:v>
                </c:pt>
                <c:pt idx="94">
                  <c:v>30.4426452020202</c:v>
                </c:pt>
                <c:pt idx="95">
                  <c:v>30.4890467171717</c:v>
                </c:pt>
                <c:pt idx="96">
                  <c:v>30.3630997474747</c:v>
                </c:pt>
                <c:pt idx="97">
                  <c:v>30.3453282828283</c:v>
                </c:pt>
                <c:pt idx="98">
                  <c:v>30.2447601010101</c:v>
                </c:pt>
                <c:pt idx="99">
                  <c:v>30.2989267676768</c:v>
                </c:pt>
                <c:pt idx="100">
                  <c:v>30.3011994949495</c:v>
                </c:pt>
                <c:pt idx="101">
                  <c:v>30.4201388888889</c:v>
                </c:pt>
                <c:pt idx="102">
                  <c:v>30.5013257575758</c:v>
                </c:pt>
                <c:pt idx="103">
                  <c:v>30.4409090909091</c:v>
                </c:pt>
                <c:pt idx="104">
                  <c:v>30.3630681818182</c:v>
                </c:pt>
                <c:pt idx="105">
                  <c:v>30.3049242424242</c:v>
                </c:pt>
                <c:pt idx="106">
                  <c:v>30.1981060606061</c:v>
                </c:pt>
                <c:pt idx="107">
                  <c:v>30.3208333333333</c:v>
                </c:pt>
                <c:pt idx="108">
                  <c:v>30.3380681818182</c:v>
                </c:pt>
                <c:pt idx="109">
                  <c:v>30.3867424242424</c:v>
                </c:pt>
                <c:pt idx="110">
                  <c:v>30.4208333333333</c:v>
                </c:pt>
                <c:pt idx="111">
                  <c:v>30.3693181818182</c:v>
                </c:pt>
                <c:pt idx="112">
                  <c:v>30.3304924242424</c:v>
                </c:pt>
                <c:pt idx="113">
                  <c:v>30.2520833333333</c:v>
                </c:pt>
                <c:pt idx="114">
                  <c:v>30.2691287878788</c:v>
                </c:pt>
                <c:pt idx="115">
                  <c:v>30.2892045454545</c:v>
                </c:pt>
                <c:pt idx="116">
                  <c:v>30.3244318181818</c:v>
                </c:pt>
                <c:pt idx="117">
                  <c:v>30.3638257575758</c:v>
                </c:pt>
                <c:pt idx="118">
                  <c:v>30.4183712121212</c:v>
                </c:pt>
                <c:pt idx="119">
                  <c:v>30.3869318181818</c:v>
                </c:pt>
                <c:pt idx="120">
                  <c:v>30.4647727272727</c:v>
                </c:pt>
                <c:pt idx="121">
                  <c:v>30.4536616161616</c:v>
                </c:pt>
                <c:pt idx="122">
                  <c:v>30.4396464646465</c:v>
                </c:pt>
                <c:pt idx="123">
                  <c:v>30.3207070707071</c:v>
                </c:pt>
                <c:pt idx="124">
                  <c:v>30.3608585858586</c:v>
                </c:pt>
                <c:pt idx="125">
                  <c:v>30.4015782828283</c:v>
                </c:pt>
                <c:pt idx="126">
                  <c:v>30.4574494949495</c:v>
                </c:pt>
                <c:pt idx="127">
                  <c:v>30.5421085858586</c:v>
                </c:pt>
                <c:pt idx="128">
                  <c:v>30.5782828282828</c:v>
                </c:pt>
                <c:pt idx="129">
                  <c:v>30.5472222222222</c:v>
                </c:pt>
                <c:pt idx="130">
                  <c:v>30.6099116161616</c:v>
                </c:pt>
                <c:pt idx="131">
                  <c:v>30.6148358585859</c:v>
                </c:pt>
                <c:pt idx="132">
                  <c:v>30.4941287878788</c:v>
                </c:pt>
                <c:pt idx="133">
                  <c:v>30.5085227272727</c:v>
                </c:pt>
                <c:pt idx="134">
                  <c:v>30.6151515151515</c:v>
                </c:pt>
                <c:pt idx="135">
                  <c:v>30.6577651515152</c:v>
                </c:pt>
                <c:pt idx="136">
                  <c:v>30.6611742424243</c:v>
                </c:pt>
                <c:pt idx="137">
                  <c:v>30.6732954545455</c:v>
                </c:pt>
                <c:pt idx="138">
                  <c:v>30.6350378787879</c:v>
                </c:pt>
                <c:pt idx="139">
                  <c:v>30.7246212121212</c:v>
                </c:pt>
                <c:pt idx="140">
                  <c:v>31.0197916666667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0938269"/>
        <c:axId val="64250128"/>
      </c:lineChart>
      <c:catAx>
        <c:axId val="80938269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4250128"/>
        <c:crosses val="autoZero"/>
        <c:auto val="1"/>
        <c:lblAlgn val="ctr"/>
        <c:lblOffset val="100"/>
        <c:noMultiLvlLbl val="0"/>
      </c:catAx>
      <c:valAx>
        <c:axId val="64250128"/>
        <c:scaling>
          <c:orientation val="minMax"/>
          <c:max val="32"/>
          <c:min val="29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80938269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
MINIMUMS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Sheet1!$AB$233:$AB$369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Sheet1!$OB$233:$OB$369</c:f>
              <c:numCache>
                <c:formatCode>General</c:formatCode>
                <c:ptCount val="137"/>
                <c:pt idx="0">
                  <c:v>18.375</c:v>
                </c:pt>
                <c:pt idx="1">
                  <c:v>17.5958333333333</c:v>
                </c:pt>
                <c:pt idx="2">
                  <c:v>17.8625</c:v>
                </c:pt>
                <c:pt idx="3">
                  <c:v>17.5256944444444</c:v>
                </c:pt>
                <c:pt idx="4">
                  <c:v>18.1166666666667</c:v>
                </c:pt>
                <c:pt idx="5">
                  <c:v>17.5125</c:v>
                </c:pt>
                <c:pt idx="6">
                  <c:v>18.3708333333333</c:v>
                </c:pt>
                <c:pt idx="7">
                  <c:v>19.0125</c:v>
                </c:pt>
                <c:pt idx="8">
                  <c:v>18.1444444444444</c:v>
                </c:pt>
                <c:pt idx="9">
                  <c:v>17.0458333333333</c:v>
                </c:pt>
                <c:pt idx="10">
                  <c:v>18.5708333333333</c:v>
                </c:pt>
                <c:pt idx="11">
                  <c:v>17.4027777777778</c:v>
                </c:pt>
                <c:pt idx="12">
                  <c:v>16.2277777777778</c:v>
                </c:pt>
                <c:pt idx="13">
                  <c:v>16.2166666666667</c:v>
                </c:pt>
                <c:pt idx="14">
                  <c:v>16.5611111111111</c:v>
                </c:pt>
                <c:pt idx="15">
                  <c:v>17.025</c:v>
                </c:pt>
                <c:pt idx="16">
                  <c:v>17.0416666666667</c:v>
                </c:pt>
                <c:pt idx="17">
                  <c:v>16.7055555555556</c:v>
                </c:pt>
                <c:pt idx="18">
                  <c:v>17.7611111111111</c:v>
                </c:pt>
                <c:pt idx="19">
                  <c:v>16.8333333333333</c:v>
                </c:pt>
                <c:pt idx="20">
                  <c:v>16.8083333333333</c:v>
                </c:pt>
                <c:pt idx="21">
                  <c:v>16.9</c:v>
                </c:pt>
                <c:pt idx="22">
                  <c:v>16.5361111111111</c:v>
                </c:pt>
                <c:pt idx="23">
                  <c:v>16.8888888888889</c:v>
                </c:pt>
                <c:pt idx="24">
                  <c:v>18.1638888888889</c:v>
                </c:pt>
                <c:pt idx="25">
                  <c:v>17.1166666666667</c:v>
                </c:pt>
                <c:pt idx="26">
                  <c:v>16.4222222222222</c:v>
                </c:pt>
                <c:pt idx="27">
                  <c:v>16.9944444444444</c:v>
                </c:pt>
                <c:pt idx="28">
                  <c:v>18.0402777777778</c:v>
                </c:pt>
                <c:pt idx="29">
                  <c:v>17.3458333333333</c:v>
                </c:pt>
                <c:pt idx="30">
                  <c:v>17.4958333333333</c:v>
                </c:pt>
                <c:pt idx="31">
                  <c:v>16.8541666666667</c:v>
                </c:pt>
                <c:pt idx="32">
                  <c:v>17.9875</c:v>
                </c:pt>
                <c:pt idx="33">
                  <c:v>18.2583333333333</c:v>
                </c:pt>
                <c:pt idx="34">
                  <c:v>17.9416666666667</c:v>
                </c:pt>
                <c:pt idx="35">
                  <c:v>17.11875</c:v>
                </c:pt>
                <c:pt idx="36">
                  <c:v>16.9416666666667</c:v>
                </c:pt>
                <c:pt idx="37">
                  <c:v>16.9854166666667</c:v>
                </c:pt>
                <c:pt idx="38">
                  <c:v>17.5208333333333</c:v>
                </c:pt>
                <c:pt idx="39">
                  <c:v>17.2041666666667</c:v>
                </c:pt>
                <c:pt idx="40">
                  <c:v>17.1729166666667</c:v>
                </c:pt>
                <c:pt idx="41">
                  <c:v>17.075</c:v>
                </c:pt>
                <c:pt idx="42">
                  <c:v>16.825</c:v>
                </c:pt>
                <c:pt idx="43">
                  <c:v>17.11875</c:v>
                </c:pt>
                <c:pt idx="44">
                  <c:v>17.3072916666667</c:v>
                </c:pt>
                <c:pt idx="45">
                  <c:v>17.2354166666667</c:v>
                </c:pt>
                <c:pt idx="46">
                  <c:v>17.9958333333333</c:v>
                </c:pt>
                <c:pt idx="47">
                  <c:v>16.9020833333333</c:v>
                </c:pt>
                <c:pt idx="48">
                  <c:v>17.3104166666667</c:v>
                </c:pt>
                <c:pt idx="49">
                  <c:v>17.2583333333333</c:v>
                </c:pt>
                <c:pt idx="50">
                  <c:v>17.1958333333333</c:v>
                </c:pt>
                <c:pt idx="51">
                  <c:v>17.1854166666667</c:v>
                </c:pt>
                <c:pt idx="52">
                  <c:v>17.3625</c:v>
                </c:pt>
                <c:pt idx="53">
                  <c:v>17.20625</c:v>
                </c:pt>
                <c:pt idx="54">
                  <c:v>17.3739583333333</c:v>
                </c:pt>
                <c:pt idx="55">
                  <c:v>16.9729166666667</c:v>
                </c:pt>
                <c:pt idx="56">
                  <c:v>17.6541666666667</c:v>
                </c:pt>
                <c:pt idx="57">
                  <c:v>17.0302083333333</c:v>
                </c:pt>
                <c:pt idx="58">
                  <c:v>16.7020833333333</c:v>
                </c:pt>
                <c:pt idx="59">
                  <c:v>16.7722222222222</c:v>
                </c:pt>
                <c:pt idx="60">
                  <c:v>17.7694444444444</c:v>
                </c:pt>
                <c:pt idx="61">
                  <c:v>17.15</c:v>
                </c:pt>
                <c:pt idx="62">
                  <c:v>16.8</c:v>
                </c:pt>
                <c:pt idx="63">
                  <c:v>17.2916666666667</c:v>
                </c:pt>
                <c:pt idx="64">
                  <c:v>16.5038194444444</c:v>
                </c:pt>
                <c:pt idx="65">
                  <c:v>17.7729166666667</c:v>
                </c:pt>
                <c:pt idx="66">
                  <c:v>16.8708333333333</c:v>
                </c:pt>
                <c:pt idx="67">
                  <c:v>16.51875</c:v>
                </c:pt>
                <c:pt idx="68">
                  <c:v>17.2020833333333</c:v>
                </c:pt>
                <c:pt idx="69">
                  <c:v>17.4604166666667</c:v>
                </c:pt>
                <c:pt idx="70">
                  <c:v>17.5583333333333</c:v>
                </c:pt>
                <c:pt idx="71">
                  <c:v>17.2541666666667</c:v>
                </c:pt>
                <c:pt idx="72">
                  <c:v>17.2920138888889</c:v>
                </c:pt>
                <c:pt idx="73">
                  <c:v>18.31875</c:v>
                </c:pt>
                <c:pt idx="74">
                  <c:v>17.31875</c:v>
                </c:pt>
                <c:pt idx="75">
                  <c:v>17.8458333333333</c:v>
                </c:pt>
                <c:pt idx="76">
                  <c:v>18.2291666666667</c:v>
                </c:pt>
                <c:pt idx="77">
                  <c:v>18.1479166666667</c:v>
                </c:pt>
                <c:pt idx="78">
                  <c:v>17.5145833333333</c:v>
                </c:pt>
                <c:pt idx="79">
                  <c:v>17.6395833333333</c:v>
                </c:pt>
                <c:pt idx="80">
                  <c:v>17.9020833333333</c:v>
                </c:pt>
                <c:pt idx="81">
                  <c:v>18.0020833333333</c:v>
                </c:pt>
                <c:pt idx="82">
                  <c:v>18.1492424242424</c:v>
                </c:pt>
                <c:pt idx="83">
                  <c:v>17.8833333333333</c:v>
                </c:pt>
                <c:pt idx="84">
                  <c:v>17.3104166666667</c:v>
                </c:pt>
                <c:pt idx="85">
                  <c:v>16.8979166666667</c:v>
                </c:pt>
                <c:pt idx="86">
                  <c:v>17.7395833333333</c:v>
                </c:pt>
                <c:pt idx="87">
                  <c:v>17.2788194444444</c:v>
                </c:pt>
                <c:pt idx="88">
                  <c:v>17.55</c:v>
                </c:pt>
                <c:pt idx="89">
                  <c:v>18.1604166666667</c:v>
                </c:pt>
                <c:pt idx="90">
                  <c:v>17.5604166666667</c:v>
                </c:pt>
                <c:pt idx="91">
                  <c:v>18.9479166666667</c:v>
                </c:pt>
                <c:pt idx="92">
                  <c:v>17.2375</c:v>
                </c:pt>
                <c:pt idx="93">
                  <c:v>16.89375</c:v>
                </c:pt>
                <c:pt idx="94">
                  <c:v>15.5666666666667</c:v>
                </c:pt>
                <c:pt idx="95">
                  <c:v>16.3333333333333</c:v>
                </c:pt>
                <c:pt idx="96">
                  <c:v>16.9583333333333</c:v>
                </c:pt>
                <c:pt idx="97">
                  <c:v>17.8916666666667</c:v>
                </c:pt>
                <c:pt idx="98">
                  <c:v>18.1520833333333</c:v>
                </c:pt>
                <c:pt idx="99">
                  <c:v>17.8395833333333</c:v>
                </c:pt>
                <c:pt idx="100">
                  <c:v>16.6583333333333</c:v>
                </c:pt>
                <c:pt idx="101">
                  <c:v>17.3208333333333</c:v>
                </c:pt>
                <c:pt idx="102">
                  <c:v>16.7520833333333</c:v>
                </c:pt>
                <c:pt idx="103">
                  <c:v>17.1354166666667</c:v>
                </c:pt>
                <c:pt idx="104">
                  <c:v>18.0270833333333</c:v>
                </c:pt>
                <c:pt idx="105">
                  <c:v>17.8083333333333</c:v>
                </c:pt>
                <c:pt idx="106">
                  <c:v>18.1666666666667</c:v>
                </c:pt>
                <c:pt idx="107">
                  <c:v>17.3145833333333</c:v>
                </c:pt>
                <c:pt idx="108">
                  <c:v>18.20625</c:v>
                </c:pt>
                <c:pt idx="109">
                  <c:v>18.2854166666667</c:v>
                </c:pt>
                <c:pt idx="110">
                  <c:v>18.2729166666667</c:v>
                </c:pt>
                <c:pt idx="111">
                  <c:v>18.2270833333333</c:v>
                </c:pt>
                <c:pt idx="112">
                  <c:v>17.0875</c:v>
                </c:pt>
                <c:pt idx="113">
                  <c:v>17.9541666666667</c:v>
                </c:pt>
                <c:pt idx="114">
                  <c:v>18.3354166666667</c:v>
                </c:pt>
                <c:pt idx="115">
                  <c:v>17.4979166666667</c:v>
                </c:pt>
                <c:pt idx="116">
                  <c:v>18.5583333333333</c:v>
                </c:pt>
                <c:pt idx="117">
                  <c:v>17.6215277777778</c:v>
                </c:pt>
                <c:pt idx="118">
                  <c:v>17.2958333333333</c:v>
                </c:pt>
                <c:pt idx="119">
                  <c:v>16.7708333333334</c:v>
                </c:pt>
                <c:pt idx="120">
                  <c:v>16.74375</c:v>
                </c:pt>
                <c:pt idx="121">
                  <c:v>17.5520833333333</c:v>
                </c:pt>
                <c:pt idx="122">
                  <c:v>17.80625</c:v>
                </c:pt>
                <c:pt idx="123">
                  <c:v>18.36875</c:v>
                </c:pt>
                <c:pt idx="124">
                  <c:v>17.7166666666667</c:v>
                </c:pt>
                <c:pt idx="125">
                  <c:v>17.7645833333334</c:v>
                </c:pt>
                <c:pt idx="126">
                  <c:v>17.7041666666667</c:v>
                </c:pt>
                <c:pt idx="127">
                  <c:v>18.0104166666667</c:v>
                </c:pt>
                <c:pt idx="128">
                  <c:v>17.4333333333333</c:v>
                </c:pt>
                <c:pt idx="129">
                  <c:v>16.55</c:v>
                </c:pt>
                <c:pt idx="130">
                  <c:v>16.6770833333334</c:v>
                </c:pt>
                <c:pt idx="131">
                  <c:v>18.39375</c:v>
                </c:pt>
                <c:pt idx="132">
                  <c:v>17.7479166666667</c:v>
                </c:pt>
                <c:pt idx="133">
                  <c:v>17.4291666666667</c:v>
                </c:pt>
                <c:pt idx="134">
                  <c:v>18.0458333333333</c:v>
                </c:pt>
                <c:pt idx="135">
                  <c:v>17.2916666666667</c:v>
                </c:pt>
                <c:pt idx="136">
                  <c:v>17.6895833333333</c:v>
                </c:pt>
              </c:numCache>
            </c:numRef>
          </c: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Sheet1!$AB$233:$AB$369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Sheet1!$OC$233:$OC$369</c:f>
              <c:numCache>
                <c:formatCode>General</c:formatCode>
                <c:ptCount val="137"/>
                <c:pt idx="7">
                  <c:v>16.5602904040404</c:v>
                </c:pt>
                <c:pt idx="8">
                  <c:v>17.1166035353535</c:v>
                </c:pt>
                <c:pt idx="9">
                  <c:v>17.5313762626263</c:v>
                </c:pt>
                <c:pt idx="10">
                  <c:v>18.0120580808081</c:v>
                </c:pt>
                <c:pt idx="11">
                  <c:v>17.9236742424242</c:v>
                </c:pt>
                <c:pt idx="12">
                  <c:v>17.7993055555556</c:v>
                </c:pt>
                <c:pt idx="13">
                  <c:v>17.6496843434343</c:v>
                </c:pt>
                <c:pt idx="14">
                  <c:v>17.561994949495</c:v>
                </c:pt>
                <c:pt idx="15">
                  <c:v>17.4627525252525</c:v>
                </c:pt>
                <c:pt idx="16">
                  <c:v>17.4199494949495</c:v>
                </c:pt>
                <c:pt idx="17">
                  <c:v>17.2685606060606</c:v>
                </c:pt>
                <c:pt idx="18">
                  <c:v>17.154797979798</c:v>
                </c:pt>
                <c:pt idx="19">
                  <c:v>17.0356060606061</c:v>
                </c:pt>
                <c:pt idx="20">
                  <c:v>17.0140151515152</c:v>
                </c:pt>
                <c:pt idx="21">
                  <c:v>16.8621212121212</c:v>
                </c:pt>
                <c:pt idx="22">
                  <c:v>16.7833333333333</c:v>
                </c:pt>
                <c:pt idx="23">
                  <c:v>16.8434343434343</c:v>
                </c:pt>
                <c:pt idx="24">
                  <c:v>17.0204545454545</c:v>
                </c:pt>
                <c:pt idx="25">
                  <c:v>17.0709595959596</c:v>
                </c:pt>
                <c:pt idx="26">
                  <c:v>17.0161616161616</c:v>
                </c:pt>
                <c:pt idx="27">
                  <c:v>17.0118686868687</c:v>
                </c:pt>
                <c:pt idx="28">
                  <c:v>17.1332070707071</c:v>
                </c:pt>
                <c:pt idx="29">
                  <c:v>17.0954545454545</c:v>
                </c:pt>
                <c:pt idx="30">
                  <c:v>17.1556818181818</c:v>
                </c:pt>
                <c:pt idx="31">
                  <c:v>17.1598484848485</c:v>
                </c:pt>
                <c:pt idx="32">
                  <c:v>17.2587121212121</c:v>
                </c:pt>
                <c:pt idx="33">
                  <c:v>17.4152777777778</c:v>
                </c:pt>
                <c:pt idx="34">
                  <c:v>17.5109848484849</c:v>
                </c:pt>
                <c:pt idx="35">
                  <c:v>17.4159722222222</c:v>
                </c:pt>
                <c:pt idx="36">
                  <c:v>17.4000631313131</c:v>
                </c:pt>
                <c:pt idx="37">
                  <c:v>17.4512626262626</c:v>
                </c:pt>
                <c:pt idx="38">
                  <c:v>17.4991161616162</c:v>
                </c:pt>
                <c:pt idx="39">
                  <c:v>17.4231060606061</c:v>
                </c:pt>
                <c:pt idx="40">
                  <c:v>17.4073863636364</c:v>
                </c:pt>
                <c:pt idx="41">
                  <c:v>17.3691287878788</c:v>
                </c:pt>
                <c:pt idx="42">
                  <c:v>17.3664772727273</c:v>
                </c:pt>
                <c:pt idx="43">
                  <c:v>17.2875</c:v>
                </c:pt>
                <c:pt idx="44">
                  <c:v>17.2010416666667</c:v>
                </c:pt>
                <c:pt idx="45">
                  <c:v>17.1368371212121</c:v>
                </c:pt>
                <c:pt idx="46">
                  <c:v>17.216571969697</c:v>
                </c:pt>
                <c:pt idx="47">
                  <c:v>17.2129734848485</c:v>
                </c:pt>
                <c:pt idx="48">
                  <c:v>17.2425189393939</c:v>
                </c:pt>
                <c:pt idx="49">
                  <c:v>17.2186553030303</c:v>
                </c:pt>
                <c:pt idx="50">
                  <c:v>17.2178977272727</c:v>
                </c:pt>
                <c:pt idx="51">
                  <c:v>17.2190340909091</c:v>
                </c:pt>
                <c:pt idx="52">
                  <c:v>17.2451704545455</c:v>
                </c:pt>
                <c:pt idx="53">
                  <c:v>17.2798295454545</c:v>
                </c:pt>
                <c:pt idx="54">
                  <c:v>17.3030303030303</c:v>
                </c:pt>
                <c:pt idx="55">
                  <c:v>17.2726325757576</c:v>
                </c:pt>
                <c:pt idx="56">
                  <c:v>17.3107007575758</c:v>
                </c:pt>
                <c:pt idx="57">
                  <c:v>17.2229166666667</c:v>
                </c:pt>
                <c:pt idx="58">
                  <c:v>17.2047348484848</c:v>
                </c:pt>
                <c:pt idx="59">
                  <c:v>17.1558080808081</c:v>
                </c:pt>
                <c:pt idx="60">
                  <c:v>17.2022727272727</c:v>
                </c:pt>
                <c:pt idx="61">
                  <c:v>17.1981060606061</c:v>
                </c:pt>
                <c:pt idx="62">
                  <c:v>17.1630681818182</c:v>
                </c:pt>
                <c:pt idx="63">
                  <c:v>17.1566287878788</c:v>
                </c:pt>
                <c:pt idx="64">
                  <c:v>17.0927714646465</c:v>
                </c:pt>
                <c:pt idx="65">
                  <c:v>17.1290404040404</c:v>
                </c:pt>
                <c:pt idx="66">
                  <c:v>17.1197601010101</c:v>
                </c:pt>
                <c:pt idx="67">
                  <c:v>17.0165404040404</c:v>
                </c:pt>
                <c:pt idx="68">
                  <c:v>17.0321654040404</c:v>
                </c:pt>
                <c:pt idx="69">
                  <c:v>17.1011047979798</c:v>
                </c:pt>
                <c:pt idx="70">
                  <c:v>17.1725694444444</c:v>
                </c:pt>
                <c:pt idx="71">
                  <c:v>17.125726010101</c:v>
                </c:pt>
                <c:pt idx="72">
                  <c:v>17.1386363636364</c:v>
                </c:pt>
                <c:pt idx="73">
                  <c:v>17.2767045454545</c:v>
                </c:pt>
                <c:pt idx="74">
                  <c:v>17.2791666666667</c:v>
                </c:pt>
                <c:pt idx="75">
                  <c:v>17.4011679292929</c:v>
                </c:pt>
                <c:pt idx="76">
                  <c:v>17.4426452020202</c:v>
                </c:pt>
                <c:pt idx="77">
                  <c:v>17.5587436868687</c:v>
                </c:pt>
                <c:pt idx="78">
                  <c:v>17.649273989899</c:v>
                </c:pt>
                <c:pt idx="79">
                  <c:v>17.6890467171717</c:v>
                </c:pt>
                <c:pt idx="80">
                  <c:v>17.7291982323232</c:v>
                </c:pt>
                <c:pt idx="81">
                  <c:v>17.7695391414141</c:v>
                </c:pt>
                <c:pt idx="82">
                  <c:v>17.8509096648301</c:v>
                </c:pt>
                <c:pt idx="83">
                  <c:v>17.9046659779614</c:v>
                </c:pt>
                <c:pt idx="84">
                  <c:v>17.8129993112948</c:v>
                </c:pt>
                <c:pt idx="85">
                  <c:v>17.7747417355372</c:v>
                </c:pt>
                <c:pt idx="86">
                  <c:v>17.7650826446281</c:v>
                </c:pt>
                <c:pt idx="87">
                  <c:v>17.6786874426079</c:v>
                </c:pt>
                <c:pt idx="88">
                  <c:v>17.6243313820018</c:v>
                </c:pt>
                <c:pt idx="89">
                  <c:v>17.683043503214</c:v>
                </c:pt>
                <c:pt idx="90">
                  <c:v>17.675846533517</c:v>
                </c:pt>
                <c:pt idx="91">
                  <c:v>17.7709222910927</c:v>
                </c:pt>
                <c:pt idx="92">
                  <c:v>17.7014147153352</c:v>
                </c:pt>
                <c:pt idx="93">
                  <c:v>17.587279040404</c:v>
                </c:pt>
                <c:pt idx="94">
                  <c:v>17.376672979798</c:v>
                </c:pt>
                <c:pt idx="95">
                  <c:v>17.2878472222222</c:v>
                </c:pt>
                <c:pt idx="96">
                  <c:v>17.2933396464646</c:v>
                </c:pt>
                <c:pt idx="97">
                  <c:v>17.3071654040404</c:v>
                </c:pt>
                <c:pt idx="98">
                  <c:v>17.386553030303</c:v>
                </c:pt>
                <c:pt idx="99">
                  <c:v>17.4128787878788</c:v>
                </c:pt>
                <c:pt idx="100">
                  <c:v>17.2763257575758</c:v>
                </c:pt>
                <c:pt idx="101">
                  <c:v>17.2545454545455</c:v>
                </c:pt>
                <c:pt idx="102">
                  <c:v>17.0549242424242</c:v>
                </c:pt>
                <c:pt idx="103">
                  <c:v>17.0456439393939</c:v>
                </c:pt>
                <c:pt idx="104">
                  <c:v>17.1486742424242</c:v>
                </c:pt>
                <c:pt idx="105">
                  <c:v>17.3524621212121</c:v>
                </c:pt>
                <c:pt idx="106">
                  <c:v>17.5191287878788</c:v>
                </c:pt>
                <c:pt idx="107">
                  <c:v>17.5515151515152</c:v>
                </c:pt>
                <c:pt idx="108">
                  <c:v>17.5801136363636</c:v>
                </c:pt>
                <c:pt idx="109">
                  <c:v>17.5922348484849</c:v>
                </c:pt>
                <c:pt idx="110">
                  <c:v>17.6316287878788</c:v>
                </c:pt>
                <c:pt idx="111">
                  <c:v>17.7742424242424</c:v>
                </c:pt>
                <c:pt idx="112">
                  <c:v>17.7530303030303</c:v>
                </c:pt>
                <c:pt idx="113">
                  <c:v>17.8623106060606</c:v>
                </c:pt>
                <c:pt idx="114">
                  <c:v>17.9714015151515</c:v>
                </c:pt>
                <c:pt idx="115">
                  <c:v>17.9232954545455</c:v>
                </c:pt>
                <c:pt idx="116">
                  <c:v>17.9914772727273</c:v>
                </c:pt>
                <c:pt idx="117">
                  <c:v>17.9419191919192</c:v>
                </c:pt>
                <c:pt idx="118">
                  <c:v>17.9402146464646</c:v>
                </c:pt>
                <c:pt idx="119">
                  <c:v>17.8097222222222</c:v>
                </c:pt>
                <c:pt idx="120">
                  <c:v>17.6695707070707</c:v>
                </c:pt>
                <c:pt idx="121">
                  <c:v>17.6040404040404</c:v>
                </c:pt>
                <c:pt idx="122">
                  <c:v>17.5657828282828</c:v>
                </c:pt>
                <c:pt idx="123">
                  <c:v>17.6822601010101</c:v>
                </c:pt>
                <c:pt idx="124">
                  <c:v>17.6606691919192</c:v>
                </c:pt>
                <c:pt idx="125">
                  <c:v>17.6087752525253</c:v>
                </c:pt>
                <c:pt idx="126">
                  <c:v>17.6275252525252</c:v>
                </c:pt>
                <c:pt idx="127">
                  <c:v>17.5777146464646</c:v>
                </c:pt>
                <c:pt idx="128">
                  <c:v>17.5606060606061</c:v>
                </c:pt>
                <c:pt idx="129">
                  <c:v>17.492803030303</c:v>
                </c:pt>
                <c:pt idx="130">
                  <c:v>17.4842803030303</c:v>
                </c:pt>
                <c:pt idx="131">
                  <c:v>17.6342803030303</c:v>
                </c:pt>
                <c:pt idx="132">
                  <c:v>17.6520833333333</c:v>
                </c:pt>
                <c:pt idx="133">
                  <c:v>17.617803030303</c:v>
                </c:pt>
                <c:pt idx="134">
                  <c:v>17.588446969697</c:v>
                </c:pt>
                <c:pt idx="135">
                  <c:v>17.5498106060606</c:v>
                </c:pt>
                <c:pt idx="136">
                  <c:v>17.5429924242424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1577131"/>
        <c:axId val="93753536"/>
      </c:lineChart>
      <c:catAx>
        <c:axId val="71577131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3753536"/>
        <c:crosses val="autoZero"/>
        <c:auto val="1"/>
        <c:lblAlgn val="ctr"/>
        <c:lblOffset val="100"/>
        <c:noMultiLvlLbl val="0"/>
      </c:catAx>
      <c:valAx>
        <c:axId val="93753536"/>
        <c:scaling>
          <c:orientation val="minMax"/>
          <c:max val="19"/>
          <c:min val="16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7157713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
AVERAGE OF MAX + MIN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84636991816633"/>
          <c:y val="0.117848929771803"/>
          <c:w val="0.858935225932099"/>
          <c:h val="0.818821864496727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Sheet1!$AB$233:$AB$369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Sheet1!$OB$451:$OB$587</c:f>
              <c:numCache>
                <c:formatCode>General</c:formatCode>
                <c:ptCount val="137"/>
                <c:pt idx="0">
                  <c:v>24.6833333333333</c:v>
                </c:pt>
                <c:pt idx="1">
                  <c:v>24.8</c:v>
                </c:pt>
                <c:pt idx="2">
                  <c:v>24.69375</c:v>
                </c:pt>
                <c:pt idx="3">
                  <c:v>24.3961805555556</c:v>
                </c:pt>
                <c:pt idx="4">
                  <c:v>24.8</c:v>
                </c:pt>
                <c:pt idx="5">
                  <c:v>24.1666666666667</c:v>
                </c:pt>
                <c:pt idx="6">
                  <c:v>25.13125</c:v>
                </c:pt>
                <c:pt idx="7">
                  <c:v>25.5583333333333</c:v>
                </c:pt>
                <c:pt idx="8">
                  <c:v>24.6791666666667</c:v>
                </c:pt>
                <c:pt idx="9">
                  <c:v>23.8520833333333</c:v>
                </c:pt>
                <c:pt idx="10">
                  <c:v>25.475</c:v>
                </c:pt>
                <c:pt idx="11">
                  <c:v>24.3791666666667</c:v>
                </c:pt>
                <c:pt idx="12">
                  <c:v>23.0236111111111</c:v>
                </c:pt>
                <c:pt idx="13">
                  <c:v>23.1097222222222</c:v>
                </c:pt>
                <c:pt idx="14">
                  <c:v>23.6611111111111</c:v>
                </c:pt>
                <c:pt idx="15">
                  <c:v>23.8930555555556</c:v>
                </c:pt>
                <c:pt idx="16">
                  <c:v>23.5583333333333</c:v>
                </c:pt>
                <c:pt idx="17">
                  <c:v>23.1375</c:v>
                </c:pt>
                <c:pt idx="18">
                  <c:v>24.0736111111111</c:v>
                </c:pt>
                <c:pt idx="19">
                  <c:v>23.3944444444445</c:v>
                </c:pt>
                <c:pt idx="20">
                  <c:v>23.6236111111111</c:v>
                </c:pt>
                <c:pt idx="21">
                  <c:v>23.1625</c:v>
                </c:pt>
                <c:pt idx="22">
                  <c:v>22.9041666666667</c:v>
                </c:pt>
                <c:pt idx="23">
                  <c:v>23.4944444444445</c:v>
                </c:pt>
                <c:pt idx="24">
                  <c:v>24.4958333333333</c:v>
                </c:pt>
                <c:pt idx="25">
                  <c:v>23.5569444444444</c:v>
                </c:pt>
                <c:pt idx="26">
                  <c:v>22.7194444444444</c:v>
                </c:pt>
                <c:pt idx="27">
                  <c:v>23.4555555555556</c:v>
                </c:pt>
                <c:pt idx="28">
                  <c:v>24.134375</c:v>
                </c:pt>
                <c:pt idx="29">
                  <c:v>23.9927083333333</c:v>
                </c:pt>
                <c:pt idx="30">
                  <c:v>24.2072916666667</c:v>
                </c:pt>
                <c:pt idx="31">
                  <c:v>23.4635416666667</c:v>
                </c:pt>
                <c:pt idx="32">
                  <c:v>24.3760416666667</c:v>
                </c:pt>
                <c:pt idx="33">
                  <c:v>24.7960069444444</c:v>
                </c:pt>
                <c:pt idx="34">
                  <c:v>24.0739583333333</c:v>
                </c:pt>
                <c:pt idx="35">
                  <c:v>23.4677083333333</c:v>
                </c:pt>
                <c:pt idx="36">
                  <c:v>23.8072916666667</c:v>
                </c:pt>
                <c:pt idx="37">
                  <c:v>23.7364583333333</c:v>
                </c:pt>
                <c:pt idx="38">
                  <c:v>23.5708333333333</c:v>
                </c:pt>
                <c:pt idx="39">
                  <c:v>23.6364583333333</c:v>
                </c:pt>
                <c:pt idx="40">
                  <c:v>23.80625</c:v>
                </c:pt>
                <c:pt idx="41">
                  <c:v>23.7989583333333</c:v>
                </c:pt>
                <c:pt idx="42">
                  <c:v>23.6875</c:v>
                </c:pt>
                <c:pt idx="43">
                  <c:v>23.7041666666667</c:v>
                </c:pt>
                <c:pt idx="44">
                  <c:v>24.1234375</c:v>
                </c:pt>
                <c:pt idx="45">
                  <c:v>24.03125</c:v>
                </c:pt>
                <c:pt idx="46">
                  <c:v>24.8083333333333</c:v>
                </c:pt>
                <c:pt idx="47">
                  <c:v>23.559375</c:v>
                </c:pt>
                <c:pt idx="48">
                  <c:v>23.7489583333333</c:v>
                </c:pt>
                <c:pt idx="49">
                  <c:v>23.64375</c:v>
                </c:pt>
                <c:pt idx="50">
                  <c:v>23.6145833333333</c:v>
                </c:pt>
                <c:pt idx="51">
                  <c:v>23.4770833333333</c:v>
                </c:pt>
                <c:pt idx="52">
                  <c:v>23.959375</c:v>
                </c:pt>
                <c:pt idx="53">
                  <c:v>23.88125</c:v>
                </c:pt>
                <c:pt idx="54">
                  <c:v>24.1543402777778</c:v>
                </c:pt>
                <c:pt idx="55">
                  <c:v>23.7541666666667</c:v>
                </c:pt>
                <c:pt idx="56">
                  <c:v>24.2192708333333</c:v>
                </c:pt>
                <c:pt idx="57">
                  <c:v>23.1831597222222</c:v>
                </c:pt>
                <c:pt idx="58">
                  <c:v>23.4385416666667</c:v>
                </c:pt>
                <c:pt idx="59">
                  <c:v>23.3006076388889</c:v>
                </c:pt>
                <c:pt idx="60">
                  <c:v>24.5098958333333</c:v>
                </c:pt>
                <c:pt idx="61">
                  <c:v>23.7708333333333</c:v>
                </c:pt>
                <c:pt idx="62">
                  <c:v>23.621875</c:v>
                </c:pt>
                <c:pt idx="63">
                  <c:v>23.7625</c:v>
                </c:pt>
                <c:pt idx="64">
                  <c:v>23.2248263888889</c:v>
                </c:pt>
                <c:pt idx="65">
                  <c:v>24.0479166666667</c:v>
                </c:pt>
                <c:pt idx="66">
                  <c:v>23.6291666666667</c:v>
                </c:pt>
                <c:pt idx="67">
                  <c:v>22.9383680555556</c:v>
                </c:pt>
                <c:pt idx="68">
                  <c:v>23.3958333333333</c:v>
                </c:pt>
                <c:pt idx="69">
                  <c:v>24.096875</c:v>
                </c:pt>
                <c:pt idx="70">
                  <c:v>23.9041666666667</c:v>
                </c:pt>
                <c:pt idx="71">
                  <c:v>23.7552083333333</c:v>
                </c:pt>
                <c:pt idx="72">
                  <c:v>23.8001736111111</c:v>
                </c:pt>
                <c:pt idx="73">
                  <c:v>24.3177083333333</c:v>
                </c:pt>
                <c:pt idx="74">
                  <c:v>23.5114583333333</c:v>
                </c:pt>
                <c:pt idx="75">
                  <c:v>24.315625</c:v>
                </c:pt>
                <c:pt idx="76">
                  <c:v>24.6739583333333</c:v>
                </c:pt>
                <c:pt idx="77">
                  <c:v>24.4739583333333</c:v>
                </c:pt>
                <c:pt idx="78">
                  <c:v>23.8458333333333</c:v>
                </c:pt>
                <c:pt idx="79">
                  <c:v>24.2083333333333</c:v>
                </c:pt>
                <c:pt idx="80">
                  <c:v>24.1635416666667</c:v>
                </c:pt>
                <c:pt idx="81">
                  <c:v>24.2635416666667</c:v>
                </c:pt>
                <c:pt idx="82">
                  <c:v>24.2786142676768</c:v>
                </c:pt>
                <c:pt idx="83">
                  <c:v>24.2958333333333</c:v>
                </c:pt>
                <c:pt idx="84">
                  <c:v>23.4541666666667</c:v>
                </c:pt>
                <c:pt idx="85">
                  <c:v>23.534375</c:v>
                </c:pt>
                <c:pt idx="86">
                  <c:v>23.8083333333333</c:v>
                </c:pt>
                <c:pt idx="87">
                  <c:v>24.0262152777778</c:v>
                </c:pt>
                <c:pt idx="88">
                  <c:v>24.2125</c:v>
                </c:pt>
                <c:pt idx="89">
                  <c:v>24.4072916666667</c:v>
                </c:pt>
                <c:pt idx="90">
                  <c:v>24.2072916666667</c:v>
                </c:pt>
                <c:pt idx="91">
                  <c:v>24.9416666666667</c:v>
                </c:pt>
                <c:pt idx="92">
                  <c:v>23.1885416666667</c:v>
                </c:pt>
                <c:pt idx="93">
                  <c:v>23.553125</c:v>
                </c:pt>
                <c:pt idx="94">
                  <c:v>22.584375</c:v>
                </c:pt>
                <c:pt idx="95">
                  <c:v>23.2635416666667</c:v>
                </c:pt>
                <c:pt idx="96">
                  <c:v>23.5770833333333</c:v>
                </c:pt>
                <c:pt idx="97">
                  <c:v>24.5385416666667</c:v>
                </c:pt>
                <c:pt idx="98">
                  <c:v>24.909375</c:v>
                </c:pt>
                <c:pt idx="99">
                  <c:v>24.025</c:v>
                </c:pt>
                <c:pt idx="100">
                  <c:v>23.228125</c:v>
                </c:pt>
                <c:pt idx="101">
                  <c:v>23.7677083333333</c:v>
                </c:pt>
                <c:pt idx="102">
                  <c:v>23.25625</c:v>
                </c:pt>
                <c:pt idx="103">
                  <c:v>23.8125</c:v>
                </c:pt>
                <c:pt idx="104">
                  <c:v>24.2145833333333</c:v>
                </c:pt>
                <c:pt idx="105">
                  <c:v>23.9729166666667</c:v>
                </c:pt>
                <c:pt idx="106">
                  <c:v>24.3677083333333</c:v>
                </c:pt>
                <c:pt idx="107">
                  <c:v>23.471875</c:v>
                </c:pt>
                <c:pt idx="108">
                  <c:v>24.4822916666667</c:v>
                </c:pt>
                <c:pt idx="109">
                  <c:v>24.5447916666667</c:v>
                </c:pt>
                <c:pt idx="110">
                  <c:v>24.3354166666667</c:v>
                </c:pt>
                <c:pt idx="111">
                  <c:v>24.1229166666667</c:v>
                </c:pt>
                <c:pt idx="112">
                  <c:v>23.8447916666667</c:v>
                </c:pt>
                <c:pt idx="113">
                  <c:v>24.0739583333333</c:v>
                </c:pt>
                <c:pt idx="114">
                  <c:v>24.7125</c:v>
                </c:pt>
                <c:pt idx="115">
                  <c:v>23.7770833333333</c:v>
                </c:pt>
                <c:pt idx="116">
                  <c:v>24.7760416666667</c:v>
                </c:pt>
                <c:pt idx="117">
                  <c:v>24.0340277777778</c:v>
                </c:pt>
                <c:pt idx="118">
                  <c:v>23.3854166666667</c:v>
                </c:pt>
                <c:pt idx="119">
                  <c:v>23.1104166666667</c:v>
                </c:pt>
                <c:pt idx="120">
                  <c:v>23.9947916666667</c:v>
                </c:pt>
                <c:pt idx="121">
                  <c:v>24.1989583333333</c:v>
                </c:pt>
                <c:pt idx="122">
                  <c:v>24.2197916666667</c:v>
                </c:pt>
                <c:pt idx="123">
                  <c:v>24.9510416666667</c:v>
                </c:pt>
                <c:pt idx="124">
                  <c:v>24.1541666666667</c:v>
                </c:pt>
                <c:pt idx="125">
                  <c:v>24.25625</c:v>
                </c:pt>
                <c:pt idx="126">
                  <c:v>24.225</c:v>
                </c:pt>
                <c:pt idx="127">
                  <c:v>24.5291666666667</c:v>
                </c:pt>
                <c:pt idx="128">
                  <c:v>23.2760416666667</c:v>
                </c:pt>
                <c:pt idx="129">
                  <c:v>23.0916666666667</c:v>
                </c:pt>
                <c:pt idx="130">
                  <c:v>23.65</c:v>
                </c:pt>
                <c:pt idx="131">
                  <c:v>25.0541666666667</c:v>
                </c:pt>
                <c:pt idx="132">
                  <c:v>24.315625</c:v>
                </c:pt>
                <c:pt idx="133">
                  <c:v>24.0979166666667</c:v>
                </c:pt>
                <c:pt idx="134">
                  <c:v>24.5791666666667</c:v>
                </c:pt>
                <c:pt idx="135">
                  <c:v>24.434375</c:v>
                </c:pt>
                <c:pt idx="136">
                  <c:v>25.8421875</c:v>
                </c:pt>
              </c:numCache>
            </c:numRef>
          </c: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Sheet1!$AB$233:$AB$369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Sheet1!$OC$451:$OC$587</c:f>
              <c:numCache>
                <c:formatCode>General</c:formatCode>
                <c:ptCount val="137"/>
                <c:pt idx="8">
                  <c:v>24.2182133838384</c:v>
                </c:pt>
                <c:pt idx="9">
                  <c:v>24.4244633838384</c:v>
                </c:pt>
                <c:pt idx="10">
                  <c:v>24.7487058080808</c:v>
                </c:pt>
                <c:pt idx="11">
                  <c:v>24.7210542929293</c:v>
                </c:pt>
                <c:pt idx="12">
                  <c:v>24.5595643939394</c:v>
                </c:pt>
                <c:pt idx="13">
                  <c:v>24.4155618686869</c:v>
                </c:pt>
                <c:pt idx="14">
                  <c:v>24.3487373737374</c:v>
                </c:pt>
                <c:pt idx="15">
                  <c:v>24.2662878787879</c:v>
                </c:pt>
                <c:pt idx="16">
                  <c:v>24.2109848484849</c:v>
                </c:pt>
                <c:pt idx="17">
                  <c:v>24.0297348484849</c:v>
                </c:pt>
                <c:pt idx="18">
                  <c:v>23.8947601010101</c:v>
                </c:pt>
                <c:pt idx="19">
                  <c:v>23.7779671717172</c:v>
                </c:pt>
                <c:pt idx="20">
                  <c:v>23.757196969697</c:v>
                </c:pt>
                <c:pt idx="21">
                  <c:v>23.5469696969697</c:v>
                </c:pt>
                <c:pt idx="22">
                  <c:v>23.4128787878788</c:v>
                </c:pt>
                <c:pt idx="23">
                  <c:v>23.4556818181818</c:v>
                </c:pt>
                <c:pt idx="24">
                  <c:v>23.5816919191919</c:v>
                </c:pt>
                <c:pt idx="25">
                  <c:v>23.5722222222222</c:v>
                </c:pt>
                <c:pt idx="26">
                  <c:v>23.4655303030303</c:v>
                </c:pt>
                <c:pt idx="27">
                  <c:v>23.4561868686869</c:v>
                </c:pt>
                <c:pt idx="28">
                  <c:v>23.5468118686869</c:v>
                </c:pt>
                <c:pt idx="29">
                  <c:v>23.5394570707071</c:v>
                </c:pt>
                <c:pt idx="30">
                  <c:v>23.6133522727273</c:v>
                </c:pt>
                <c:pt idx="31">
                  <c:v>23.5988005050505</c:v>
                </c:pt>
                <c:pt idx="32">
                  <c:v>23.7091224747475</c:v>
                </c:pt>
                <c:pt idx="33">
                  <c:v>23.8811079545455</c:v>
                </c:pt>
                <c:pt idx="34">
                  <c:v>23.9337910353535</c:v>
                </c:pt>
                <c:pt idx="35">
                  <c:v>23.8403251262626</c:v>
                </c:pt>
                <c:pt idx="36">
                  <c:v>23.8630839646465</c:v>
                </c:pt>
                <c:pt idx="37">
                  <c:v>23.9555397727273</c:v>
                </c:pt>
                <c:pt idx="38">
                  <c:v>23.9660195707071</c:v>
                </c:pt>
                <c:pt idx="39">
                  <c:v>23.9207544191919</c:v>
                </c:pt>
                <c:pt idx="40">
                  <c:v>23.9038036616162</c:v>
                </c:pt>
                <c:pt idx="41">
                  <c:v>23.866682449495</c:v>
                </c:pt>
                <c:pt idx="42">
                  <c:v>23.8870422979798</c:v>
                </c:pt>
                <c:pt idx="43">
                  <c:v>23.8259627525253</c:v>
                </c:pt>
                <c:pt idx="44">
                  <c:v>23.7648200757576</c:v>
                </c:pt>
                <c:pt idx="45">
                  <c:v>23.7609375</c:v>
                </c:pt>
                <c:pt idx="46">
                  <c:v>23.8828125</c:v>
                </c:pt>
                <c:pt idx="47">
                  <c:v>23.8602746212121</c:v>
                </c:pt>
                <c:pt idx="48">
                  <c:v>23.8614109848485</c:v>
                </c:pt>
                <c:pt idx="49">
                  <c:v>23.8680397727273</c:v>
                </c:pt>
                <c:pt idx="50">
                  <c:v>23.8660511363636</c:v>
                </c:pt>
                <c:pt idx="51">
                  <c:v>23.8361268939394</c:v>
                </c:pt>
                <c:pt idx="52">
                  <c:v>23.8507102272727</c:v>
                </c:pt>
                <c:pt idx="53">
                  <c:v>23.8683238636364</c:v>
                </c:pt>
                <c:pt idx="54">
                  <c:v>23.9092487373737</c:v>
                </c:pt>
                <c:pt idx="55">
                  <c:v>23.8756786616162</c:v>
                </c:pt>
                <c:pt idx="56">
                  <c:v>23.8927714646465</c:v>
                </c:pt>
                <c:pt idx="57">
                  <c:v>23.7450284090909</c:v>
                </c:pt>
                <c:pt idx="58">
                  <c:v>23.7340435606061</c:v>
                </c:pt>
                <c:pt idx="59">
                  <c:v>23.6932844065657</c:v>
                </c:pt>
                <c:pt idx="60">
                  <c:v>23.7720249368687</c:v>
                </c:pt>
                <c:pt idx="61">
                  <c:v>23.7862294823232</c:v>
                </c:pt>
                <c:pt idx="62">
                  <c:v>23.7993923611111</c:v>
                </c:pt>
                <c:pt idx="63">
                  <c:v>23.7814946338384</c:v>
                </c:pt>
                <c:pt idx="64">
                  <c:v>23.721819760101</c:v>
                </c:pt>
                <c:pt idx="65">
                  <c:v>23.7121448863636</c:v>
                </c:pt>
                <c:pt idx="66">
                  <c:v>23.70078125</c:v>
                </c:pt>
                <c:pt idx="67">
                  <c:v>23.5843355429293</c:v>
                </c:pt>
                <c:pt idx="68">
                  <c:v>23.6036695075758</c:v>
                </c:pt>
                <c:pt idx="69">
                  <c:v>23.6635179924242</c:v>
                </c:pt>
                <c:pt idx="70">
                  <c:v>23.7183869949495</c:v>
                </c:pt>
                <c:pt idx="71">
                  <c:v>23.649779040404</c:v>
                </c:pt>
                <c:pt idx="72">
                  <c:v>23.6524463383838</c:v>
                </c:pt>
                <c:pt idx="73">
                  <c:v>23.7157039141414</c:v>
                </c:pt>
                <c:pt idx="74">
                  <c:v>23.6928819444444</c:v>
                </c:pt>
                <c:pt idx="75">
                  <c:v>23.7920454545455</c:v>
                </c:pt>
                <c:pt idx="76">
                  <c:v>23.8489583333333</c:v>
                </c:pt>
                <c:pt idx="77">
                  <c:v>23.9257575757576</c:v>
                </c:pt>
                <c:pt idx="78">
                  <c:v>24.0082544191919</c:v>
                </c:pt>
                <c:pt idx="79">
                  <c:v>24.0821180555556</c:v>
                </c:pt>
                <c:pt idx="80">
                  <c:v>24.0881786616162</c:v>
                </c:pt>
                <c:pt idx="81">
                  <c:v>24.1208491161616</c:v>
                </c:pt>
                <c:pt idx="82">
                  <c:v>24.1684314738292</c:v>
                </c:pt>
                <c:pt idx="83">
                  <c:v>24.2134914485767</c:v>
                </c:pt>
                <c:pt idx="84">
                  <c:v>24.1349876606979</c:v>
                </c:pt>
                <c:pt idx="85">
                  <c:v>24.1370709940312</c:v>
                </c:pt>
                <c:pt idx="86">
                  <c:v>24.0909535697888</c:v>
                </c:pt>
                <c:pt idx="87">
                  <c:v>24.0320678374656</c:v>
                </c:pt>
                <c:pt idx="88">
                  <c:v>24.0082988980716</c:v>
                </c:pt>
                <c:pt idx="89">
                  <c:v>24.0593405647383</c:v>
                </c:pt>
                <c:pt idx="90">
                  <c:v>24.0592458677686</c:v>
                </c:pt>
                <c:pt idx="91">
                  <c:v>24.1299845041322</c:v>
                </c:pt>
                <c:pt idx="92">
                  <c:v>24.032257231405</c:v>
                </c:pt>
                <c:pt idx="93">
                  <c:v>23.9663036616162</c:v>
                </c:pt>
                <c:pt idx="94">
                  <c:v>23.810716540404</c:v>
                </c:pt>
                <c:pt idx="95">
                  <c:v>23.7933869949495</c:v>
                </c:pt>
                <c:pt idx="96">
                  <c:v>23.7972695707071</c:v>
                </c:pt>
                <c:pt idx="97">
                  <c:v>23.8636521464646</c:v>
                </c:pt>
                <c:pt idx="98">
                  <c:v>23.9439393939394</c:v>
                </c:pt>
                <c:pt idx="99">
                  <c:v>23.9268939393939</c:v>
                </c:pt>
                <c:pt idx="100">
                  <c:v>23.819696969697</c:v>
                </c:pt>
                <c:pt idx="101">
                  <c:v>23.7797348484848</c:v>
                </c:pt>
                <c:pt idx="102">
                  <c:v>23.6265151515152</c:v>
                </c:pt>
                <c:pt idx="103">
                  <c:v>23.6832386363636</c:v>
                </c:pt>
                <c:pt idx="104">
                  <c:v>23.7433712121212</c:v>
                </c:pt>
                <c:pt idx="105">
                  <c:v>23.8696022727273</c:v>
                </c:pt>
                <c:pt idx="106">
                  <c:v>23.9699810606061</c:v>
                </c:pt>
                <c:pt idx="107">
                  <c:v>23.9604166666667</c:v>
                </c:pt>
                <c:pt idx="108">
                  <c:v>23.955303030303</c:v>
                </c:pt>
                <c:pt idx="109">
                  <c:v>23.9221590909091</c:v>
                </c:pt>
                <c:pt idx="110">
                  <c:v>23.9503787878788</c:v>
                </c:pt>
                <c:pt idx="111">
                  <c:v>24.0317234848485</c:v>
                </c:pt>
                <c:pt idx="112">
                  <c:v>24.0387310606061</c:v>
                </c:pt>
                <c:pt idx="113">
                  <c:v>24.1130681818182</c:v>
                </c:pt>
                <c:pt idx="114">
                  <c:v>24.1948863636364</c:v>
                </c:pt>
                <c:pt idx="115">
                  <c:v>24.1551136363636</c:v>
                </c:pt>
                <c:pt idx="116">
                  <c:v>24.228125</c:v>
                </c:pt>
                <c:pt idx="117">
                  <c:v>24.1977904040404</c:v>
                </c:pt>
                <c:pt idx="118">
                  <c:v>24.1899305555556</c:v>
                </c:pt>
                <c:pt idx="119">
                  <c:v>24.0652146464647</c:v>
                </c:pt>
                <c:pt idx="120">
                  <c:v>24.0152146464647</c:v>
                </c:pt>
                <c:pt idx="121">
                  <c:v>24.0028093434343</c:v>
                </c:pt>
                <c:pt idx="122">
                  <c:v>24.0116161616162</c:v>
                </c:pt>
                <c:pt idx="123">
                  <c:v>24.1121843434343</c:v>
                </c:pt>
                <c:pt idx="124">
                  <c:v>24.119476010101</c:v>
                </c:pt>
                <c:pt idx="125">
                  <c:v>24.0779987373737</c:v>
                </c:pt>
                <c:pt idx="126">
                  <c:v>24.1187184343434</c:v>
                </c:pt>
                <c:pt idx="127">
                  <c:v>24.0962752525253</c:v>
                </c:pt>
                <c:pt idx="128">
                  <c:v>24.0273674242424</c:v>
                </c:pt>
                <c:pt idx="129">
                  <c:v>24.0006628787879</c:v>
                </c:pt>
                <c:pt idx="130">
                  <c:v>24.0497159090909</c:v>
                </c:pt>
                <c:pt idx="131">
                  <c:v>24.1460227272727</c:v>
                </c:pt>
                <c:pt idx="132">
                  <c:v>24.1566287878788</c:v>
                </c:pt>
                <c:pt idx="133">
                  <c:v>24.1455492424242</c:v>
                </c:pt>
                <c:pt idx="134">
                  <c:v>24.1117424242424</c:v>
                </c:pt>
                <c:pt idx="135">
                  <c:v>24.1372159090909</c:v>
                </c:pt>
                <c:pt idx="136">
                  <c:v>24.2813920454545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61349855"/>
        <c:axId val="2693994"/>
      </c:lineChart>
      <c:catAx>
        <c:axId val="61349855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693994"/>
        <c:crosses val="autoZero"/>
        <c:auto val="1"/>
        <c:lblAlgn val="ctr"/>
        <c:lblOffset val="100"/>
        <c:noMultiLvlLbl val="0"/>
      </c:catAx>
      <c:valAx>
        <c:axId val="2693994"/>
        <c:scaling>
          <c:orientation val="minMax"/>
          <c:max val="25"/>
          <c:min val="23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1349855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
WINTER AND SUMMER MAXIMUMS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Sheet1!$AB$32:$AB$168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Sheet1!$PB$32:$PB$168</c:f>
              <c:numCache>
                <c:formatCode>General</c:formatCode>
                <c:ptCount val="137"/>
                <c:pt idx="0">
                  <c:v>25.0166666666667</c:v>
                </c:pt>
                <c:pt idx="1">
                  <c:v>28.5</c:v>
                </c:pt>
                <c:pt idx="2">
                  <c:v>26.8333333333333</c:v>
                </c:pt>
                <c:pt idx="3">
                  <c:v>26.6333333333333</c:v>
                </c:pt>
                <c:pt idx="4">
                  <c:v>26.3666666666667</c:v>
                </c:pt>
                <c:pt idx="5">
                  <c:v>25.7666666666667</c:v>
                </c:pt>
                <c:pt idx="6">
                  <c:v>26.9666666666667</c:v>
                </c:pt>
                <c:pt idx="7">
                  <c:v>26.4</c:v>
                </c:pt>
                <c:pt idx="8">
                  <c:v>26.1333333333333</c:v>
                </c:pt>
                <c:pt idx="9">
                  <c:v>24.5</c:v>
                </c:pt>
                <c:pt idx="10">
                  <c:v>28.05</c:v>
                </c:pt>
                <c:pt idx="11">
                  <c:v>24.5555555555556</c:v>
                </c:pt>
                <c:pt idx="12">
                  <c:v>24.1777777777778</c:v>
                </c:pt>
                <c:pt idx="13">
                  <c:v>23.9666666666667</c:v>
                </c:pt>
                <c:pt idx="14">
                  <c:v>23.5777777777778</c:v>
                </c:pt>
                <c:pt idx="15">
                  <c:v>25.2111111111111</c:v>
                </c:pt>
                <c:pt idx="16">
                  <c:v>24.5222222222222</c:v>
                </c:pt>
                <c:pt idx="17">
                  <c:v>22.6888888888889</c:v>
                </c:pt>
                <c:pt idx="18">
                  <c:v>24.3555555555556</c:v>
                </c:pt>
                <c:pt idx="19">
                  <c:v>22.8333333333333</c:v>
                </c:pt>
                <c:pt idx="20">
                  <c:v>24.2222222222222</c:v>
                </c:pt>
                <c:pt idx="21">
                  <c:v>24.3666666666667</c:v>
                </c:pt>
                <c:pt idx="22">
                  <c:v>23.5777777777778</c:v>
                </c:pt>
                <c:pt idx="23">
                  <c:v>23.7444444444444</c:v>
                </c:pt>
                <c:pt idx="24">
                  <c:v>25.5666666666667</c:v>
                </c:pt>
                <c:pt idx="25">
                  <c:v>24.1333333333333</c:v>
                </c:pt>
                <c:pt idx="26">
                  <c:v>22.5444444444444</c:v>
                </c:pt>
                <c:pt idx="27">
                  <c:v>24.1</c:v>
                </c:pt>
                <c:pt idx="28">
                  <c:v>24.925</c:v>
                </c:pt>
                <c:pt idx="29">
                  <c:v>24.4583333333333</c:v>
                </c:pt>
                <c:pt idx="30">
                  <c:v>24.625</c:v>
                </c:pt>
                <c:pt idx="31">
                  <c:v>24.0166666666667</c:v>
                </c:pt>
                <c:pt idx="32">
                  <c:v>24.125</c:v>
                </c:pt>
                <c:pt idx="33">
                  <c:v>25.8430555555556</c:v>
                </c:pt>
                <c:pt idx="34">
                  <c:v>25.0333333333333</c:v>
                </c:pt>
                <c:pt idx="35">
                  <c:v>24.45</c:v>
                </c:pt>
                <c:pt idx="36">
                  <c:v>24.625</c:v>
                </c:pt>
                <c:pt idx="37">
                  <c:v>24.6666666666667</c:v>
                </c:pt>
                <c:pt idx="38">
                  <c:v>24.5083333333333</c:v>
                </c:pt>
                <c:pt idx="39">
                  <c:v>24.3583333333333</c:v>
                </c:pt>
                <c:pt idx="40">
                  <c:v>23.325</c:v>
                </c:pt>
                <c:pt idx="41">
                  <c:v>23.3</c:v>
                </c:pt>
                <c:pt idx="42">
                  <c:v>24.9333333333333</c:v>
                </c:pt>
                <c:pt idx="43">
                  <c:v>23.3166666666667</c:v>
                </c:pt>
                <c:pt idx="44">
                  <c:v>25.4083333333333</c:v>
                </c:pt>
                <c:pt idx="45">
                  <c:v>25.2833333333333</c:v>
                </c:pt>
                <c:pt idx="46">
                  <c:v>24.9916666666667</c:v>
                </c:pt>
                <c:pt idx="47">
                  <c:v>23.8583333333333</c:v>
                </c:pt>
                <c:pt idx="48">
                  <c:v>25.1083333333333</c:v>
                </c:pt>
                <c:pt idx="49">
                  <c:v>24.6416666666667</c:v>
                </c:pt>
                <c:pt idx="50">
                  <c:v>23.5916666666667</c:v>
                </c:pt>
                <c:pt idx="51">
                  <c:v>23.25</c:v>
                </c:pt>
                <c:pt idx="52">
                  <c:v>24.1166666666667</c:v>
                </c:pt>
                <c:pt idx="53">
                  <c:v>24.1666666666667</c:v>
                </c:pt>
                <c:pt idx="54">
                  <c:v>25.2416666666667</c:v>
                </c:pt>
                <c:pt idx="55">
                  <c:v>23.4</c:v>
                </c:pt>
                <c:pt idx="56">
                  <c:v>23.5666666666667</c:v>
                </c:pt>
                <c:pt idx="57">
                  <c:v>22.5</c:v>
                </c:pt>
                <c:pt idx="58">
                  <c:v>24.45</c:v>
                </c:pt>
                <c:pt idx="59">
                  <c:v>23.6583333333333</c:v>
                </c:pt>
                <c:pt idx="60">
                  <c:v>25.5958333333333</c:v>
                </c:pt>
                <c:pt idx="61">
                  <c:v>23.7333333333333</c:v>
                </c:pt>
                <c:pt idx="62">
                  <c:v>23.975</c:v>
                </c:pt>
                <c:pt idx="63">
                  <c:v>25.4666666666667</c:v>
                </c:pt>
                <c:pt idx="64">
                  <c:v>24.8</c:v>
                </c:pt>
                <c:pt idx="65">
                  <c:v>24.8666666666667</c:v>
                </c:pt>
                <c:pt idx="66">
                  <c:v>24.4666666666667</c:v>
                </c:pt>
                <c:pt idx="67">
                  <c:v>23.5333333333333</c:v>
                </c:pt>
                <c:pt idx="68">
                  <c:v>23.2333333333333</c:v>
                </c:pt>
                <c:pt idx="69">
                  <c:v>24.2833333333333</c:v>
                </c:pt>
                <c:pt idx="70">
                  <c:v>23.525</c:v>
                </c:pt>
                <c:pt idx="71">
                  <c:v>24.475</c:v>
                </c:pt>
                <c:pt idx="72">
                  <c:v>24.1416666666667</c:v>
                </c:pt>
                <c:pt idx="73">
                  <c:v>24.6333333333333</c:v>
                </c:pt>
                <c:pt idx="74">
                  <c:v>23.25</c:v>
                </c:pt>
                <c:pt idx="75">
                  <c:v>24.2666666666667</c:v>
                </c:pt>
                <c:pt idx="76">
                  <c:v>25.1416666666667</c:v>
                </c:pt>
                <c:pt idx="77">
                  <c:v>24.5666666666667</c:v>
                </c:pt>
                <c:pt idx="78">
                  <c:v>24.125</c:v>
                </c:pt>
                <c:pt idx="79">
                  <c:v>23.8166666666667</c:v>
                </c:pt>
                <c:pt idx="80">
                  <c:v>24.3583333333333</c:v>
                </c:pt>
                <c:pt idx="81">
                  <c:v>24.2333333333333</c:v>
                </c:pt>
                <c:pt idx="82">
                  <c:v>25.4069444444444</c:v>
                </c:pt>
                <c:pt idx="83">
                  <c:v>23.8583333333333</c:v>
                </c:pt>
                <c:pt idx="84">
                  <c:v>23.4333333333333</c:v>
                </c:pt>
                <c:pt idx="85">
                  <c:v>23.5833333333333</c:v>
                </c:pt>
                <c:pt idx="86">
                  <c:v>23.1833333333333</c:v>
                </c:pt>
                <c:pt idx="87">
                  <c:v>24.8666666666667</c:v>
                </c:pt>
                <c:pt idx="88">
                  <c:v>25.25</c:v>
                </c:pt>
                <c:pt idx="89">
                  <c:v>23.7166666666667</c:v>
                </c:pt>
                <c:pt idx="90">
                  <c:v>25.2416666666667</c:v>
                </c:pt>
                <c:pt idx="91">
                  <c:v>24.9166666666667</c:v>
                </c:pt>
                <c:pt idx="92">
                  <c:v>24.7916666666667</c:v>
                </c:pt>
                <c:pt idx="93">
                  <c:v>25.35</c:v>
                </c:pt>
                <c:pt idx="94">
                  <c:v>24.4666666666667</c:v>
                </c:pt>
                <c:pt idx="95">
                  <c:v>24.875</c:v>
                </c:pt>
                <c:pt idx="96">
                  <c:v>23.3083333333333</c:v>
                </c:pt>
                <c:pt idx="97">
                  <c:v>25.575</c:v>
                </c:pt>
                <c:pt idx="98">
                  <c:v>25.4916666666667</c:v>
                </c:pt>
                <c:pt idx="99">
                  <c:v>24.95</c:v>
                </c:pt>
                <c:pt idx="100">
                  <c:v>24.0166666666667</c:v>
                </c:pt>
                <c:pt idx="101">
                  <c:v>23.925</c:v>
                </c:pt>
                <c:pt idx="102">
                  <c:v>23.9</c:v>
                </c:pt>
                <c:pt idx="103">
                  <c:v>24.225</c:v>
                </c:pt>
                <c:pt idx="104">
                  <c:v>22.9583333333333</c:v>
                </c:pt>
                <c:pt idx="105">
                  <c:v>23.9</c:v>
                </c:pt>
                <c:pt idx="106">
                  <c:v>24.825</c:v>
                </c:pt>
                <c:pt idx="107">
                  <c:v>22.6916666666667</c:v>
                </c:pt>
                <c:pt idx="108">
                  <c:v>24.175</c:v>
                </c:pt>
                <c:pt idx="109">
                  <c:v>25.325</c:v>
                </c:pt>
                <c:pt idx="110">
                  <c:v>24.5166666666667</c:v>
                </c:pt>
                <c:pt idx="111">
                  <c:v>23.8833333333333</c:v>
                </c:pt>
                <c:pt idx="112">
                  <c:v>24.075</c:v>
                </c:pt>
                <c:pt idx="113">
                  <c:v>24.9333333333333</c:v>
                </c:pt>
                <c:pt idx="114">
                  <c:v>25.85</c:v>
                </c:pt>
                <c:pt idx="115">
                  <c:v>23.5583333333333</c:v>
                </c:pt>
                <c:pt idx="116">
                  <c:v>24.65</c:v>
                </c:pt>
                <c:pt idx="117">
                  <c:v>24.7583333333333</c:v>
                </c:pt>
                <c:pt idx="118">
                  <c:v>24.6</c:v>
                </c:pt>
                <c:pt idx="119">
                  <c:v>24.1666666666667</c:v>
                </c:pt>
                <c:pt idx="120">
                  <c:v>25.2</c:v>
                </c:pt>
                <c:pt idx="121">
                  <c:v>25.2583333333333</c:v>
                </c:pt>
                <c:pt idx="122">
                  <c:v>24.4833333333333</c:v>
                </c:pt>
                <c:pt idx="123">
                  <c:v>24.675</c:v>
                </c:pt>
                <c:pt idx="124">
                  <c:v>23.8916666666667</c:v>
                </c:pt>
                <c:pt idx="125">
                  <c:v>23.5833333333333</c:v>
                </c:pt>
                <c:pt idx="126">
                  <c:v>24.2416666666667</c:v>
                </c:pt>
                <c:pt idx="127">
                  <c:v>26.1833333333333</c:v>
                </c:pt>
                <c:pt idx="128">
                  <c:v>23.4166666666667</c:v>
                </c:pt>
                <c:pt idx="129">
                  <c:v>24.6083333333333</c:v>
                </c:pt>
                <c:pt idx="130">
                  <c:v>24.1916666666667</c:v>
                </c:pt>
                <c:pt idx="131">
                  <c:v>25.5333333333333</c:v>
                </c:pt>
                <c:pt idx="132">
                  <c:v>24.1916666666667</c:v>
                </c:pt>
                <c:pt idx="133">
                  <c:v>24.8333333333333</c:v>
                </c:pt>
                <c:pt idx="134">
                  <c:v>24.9083333333333</c:v>
                </c:pt>
                <c:pt idx="135">
                  <c:v>26.3333333333333</c:v>
                </c:pt>
                <c:pt idx="136">
                  <c:v>25.7666666666667</c:v>
                </c:pt>
              </c:numCache>
            </c:numRef>
          </c: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ff420e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Sheet1!$AB$32:$AB$168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Sheet1!$PC$32:$PC$168</c:f>
              <c:numCache>
                <c:formatCode>General</c:formatCode>
                <c:ptCount val="137"/>
                <c:pt idx="0">
                  <c:v>29.7428571428571</c:v>
                </c:pt>
                <c:pt idx="1">
                  <c:v>30.2428571428571</c:v>
                </c:pt>
                <c:pt idx="2">
                  <c:v>30.2285714285714</c:v>
                </c:pt>
                <c:pt idx="3">
                  <c:v>29.5857142857143</c:v>
                </c:pt>
                <c:pt idx="4">
                  <c:v>30</c:v>
                </c:pt>
                <c:pt idx="5">
                  <c:v>29.9142857142857</c:v>
                </c:pt>
                <c:pt idx="6">
                  <c:v>30.4285714285714</c:v>
                </c:pt>
                <c:pt idx="7">
                  <c:v>30.6</c:v>
                </c:pt>
                <c:pt idx="8">
                  <c:v>30.0142857142857</c:v>
                </c:pt>
                <c:pt idx="9">
                  <c:v>30.2285714285714</c:v>
                </c:pt>
                <c:pt idx="10">
                  <c:v>31.2571428571429</c:v>
                </c:pt>
                <c:pt idx="11">
                  <c:v>32.64</c:v>
                </c:pt>
                <c:pt idx="12">
                  <c:v>30.57</c:v>
                </c:pt>
                <c:pt idx="13">
                  <c:v>30.88</c:v>
                </c:pt>
                <c:pt idx="14">
                  <c:v>32.66</c:v>
                </c:pt>
                <c:pt idx="15">
                  <c:v>31.41</c:v>
                </c:pt>
                <c:pt idx="16">
                  <c:v>31.75</c:v>
                </c:pt>
                <c:pt idx="17">
                  <c:v>30.91</c:v>
                </c:pt>
                <c:pt idx="18">
                  <c:v>32.7</c:v>
                </c:pt>
                <c:pt idx="19">
                  <c:v>31.88</c:v>
                </c:pt>
                <c:pt idx="20">
                  <c:v>31.34</c:v>
                </c:pt>
                <c:pt idx="21">
                  <c:v>30.38</c:v>
                </c:pt>
                <c:pt idx="22">
                  <c:v>30.5</c:v>
                </c:pt>
                <c:pt idx="23">
                  <c:v>32.31</c:v>
                </c:pt>
                <c:pt idx="24">
                  <c:v>32.54</c:v>
                </c:pt>
                <c:pt idx="25">
                  <c:v>30.95</c:v>
                </c:pt>
                <c:pt idx="26">
                  <c:v>31.38</c:v>
                </c:pt>
                <c:pt idx="27">
                  <c:v>31.05</c:v>
                </c:pt>
                <c:pt idx="28">
                  <c:v>32.6358974358974</c:v>
                </c:pt>
                <c:pt idx="29">
                  <c:v>33.0153846153846</c:v>
                </c:pt>
                <c:pt idx="30">
                  <c:v>32.9153846153846</c:v>
                </c:pt>
                <c:pt idx="31">
                  <c:v>32.3076923076923</c:v>
                </c:pt>
                <c:pt idx="32">
                  <c:v>32.9615384615385</c:v>
                </c:pt>
                <c:pt idx="33">
                  <c:v>32.6615384615385</c:v>
                </c:pt>
                <c:pt idx="34">
                  <c:v>32.0384615384615</c:v>
                </c:pt>
                <c:pt idx="35">
                  <c:v>31.2076923076923</c:v>
                </c:pt>
                <c:pt idx="36">
                  <c:v>32.2615384615385</c:v>
                </c:pt>
                <c:pt idx="37">
                  <c:v>32.2461538461538</c:v>
                </c:pt>
                <c:pt idx="38">
                  <c:v>30.7538461538462</c:v>
                </c:pt>
                <c:pt idx="39">
                  <c:v>31.6076923076923</c:v>
                </c:pt>
                <c:pt idx="40">
                  <c:v>32.6153846153846</c:v>
                </c:pt>
                <c:pt idx="41">
                  <c:v>33.2</c:v>
                </c:pt>
                <c:pt idx="42">
                  <c:v>32.1384615384615</c:v>
                </c:pt>
                <c:pt idx="43">
                  <c:v>32.9538461538462</c:v>
                </c:pt>
                <c:pt idx="44">
                  <c:v>33.3076923076923</c:v>
                </c:pt>
                <c:pt idx="45">
                  <c:v>32.6846153846154</c:v>
                </c:pt>
                <c:pt idx="46">
                  <c:v>33.4307692307692</c:v>
                </c:pt>
                <c:pt idx="47">
                  <c:v>32.7692307692308</c:v>
                </c:pt>
                <c:pt idx="48">
                  <c:v>31.6307692307692</c:v>
                </c:pt>
                <c:pt idx="49">
                  <c:v>32.7923076923077</c:v>
                </c:pt>
                <c:pt idx="50">
                  <c:v>33.4307692307692</c:v>
                </c:pt>
                <c:pt idx="51">
                  <c:v>32.2615384615385</c:v>
                </c:pt>
                <c:pt idx="52">
                  <c:v>33.2384615384615</c:v>
                </c:pt>
                <c:pt idx="53">
                  <c:v>33.2</c:v>
                </c:pt>
                <c:pt idx="54">
                  <c:v>33.5833333333333</c:v>
                </c:pt>
                <c:pt idx="55">
                  <c:v>32.4076923076923</c:v>
                </c:pt>
                <c:pt idx="56">
                  <c:v>32.6961538461539</c:v>
                </c:pt>
                <c:pt idx="57">
                  <c:v>31.9769230769231</c:v>
                </c:pt>
                <c:pt idx="58">
                  <c:v>31.9923076923077</c:v>
                </c:pt>
                <c:pt idx="59">
                  <c:v>32.3211538461539</c:v>
                </c:pt>
                <c:pt idx="60">
                  <c:v>32.2833333333333</c:v>
                </c:pt>
                <c:pt idx="61">
                  <c:v>33.1384615384615</c:v>
                </c:pt>
                <c:pt idx="62">
                  <c:v>32.2230769230769</c:v>
                </c:pt>
                <c:pt idx="63">
                  <c:v>31.9153846153846</c:v>
                </c:pt>
                <c:pt idx="64">
                  <c:v>31.2615384615385</c:v>
                </c:pt>
                <c:pt idx="65">
                  <c:v>33.2153846153846</c:v>
                </c:pt>
                <c:pt idx="66">
                  <c:v>32.4538461538462</c:v>
                </c:pt>
                <c:pt idx="67">
                  <c:v>31.7692307692308</c:v>
                </c:pt>
                <c:pt idx="68">
                  <c:v>31.9</c:v>
                </c:pt>
                <c:pt idx="69">
                  <c:v>32.5615384615385</c:v>
                </c:pt>
                <c:pt idx="70">
                  <c:v>33.1153846153846</c:v>
                </c:pt>
                <c:pt idx="71">
                  <c:v>30.9692307692308</c:v>
                </c:pt>
                <c:pt idx="72">
                  <c:v>32.3384615384615</c:v>
                </c:pt>
                <c:pt idx="73">
                  <c:v>32.9923076923077</c:v>
                </c:pt>
                <c:pt idx="74">
                  <c:v>32.5692307692308</c:v>
                </c:pt>
                <c:pt idx="75">
                  <c:v>32.6307692307692</c:v>
                </c:pt>
                <c:pt idx="76">
                  <c:v>32.9538461538462</c:v>
                </c:pt>
                <c:pt idx="77">
                  <c:v>33.0307692307692</c:v>
                </c:pt>
                <c:pt idx="78">
                  <c:v>32.7076923076923</c:v>
                </c:pt>
                <c:pt idx="79">
                  <c:v>32.9230769230769</c:v>
                </c:pt>
                <c:pt idx="80">
                  <c:v>32.4538461538462</c:v>
                </c:pt>
                <c:pt idx="81">
                  <c:v>33.1</c:v>
                </c:pt>
                <c:pt idx="82">
                  <c:v>32.4307692307692</c:v>
                </c:pt>
                <c:pt idx="83">
                  <c:v>33.4846153846154</c:v>
                </c:pt>
                <c:pt idx="84">
                  <c:v>31.3923076923077</c:v>
                </c:pt>
                <c:pt idx="85">
                  <c:v>32</c:v>
                </c:pt>
                <c:pt idx="86">
                  <c:v>32.3461538461539</c:v>
                </c:pt>
                <c:pt idx="87">
                  <c:v>32.7564102564103</c:v>
                </c:pt>
                <c:pt idx="88">
                  <c:v>33.5307692307692</c:v>
                </c:pt>
                <c:pt idx="89">
                  <c:v>33.5230769230769</c:v>
                </c:pt>
                <c:pt idx="90">
                  <c:v>33.3153846153846</c:v>
                </c:pt>
                <c:pt idx="91">
                  <c:v>32.7384615384615</c:v>
                </c:pt>
                <c:pt idx="92">
                  <c:v>30.3153846153846</c:v>
                </c:pt>
                <c:pt idx="93">
                  <c:v>31.5538461538462</c:v>
                </c:pt>
                <c:pt idx="94">
                  <c:v>31.0615384615385</c:v>
                </c:pt>
                <c:pt idx="95">
                  <c:v>32.2384615384615</c:v>
                </c:pt>
                <c:pt idx="96">
                  <c:v>33.0076923076923</c:v>
                </c:pt>
                <c:pt idx="97">
                  <c:v>33.2307692307692</c:v>
                </c:pt>
                <c:pt idx="98">
                  <c:v>33.4076923076923</c:v>
                </c:pt>
                <c:pt idx="99">
                  <c:v>31.9538461538462</c:v>
                </c:pt>
                <c:pt idx="100">
                  <c:v>32.3846153846154</c:v>
                </c:pt>
                <c:pt idx="101">
                  <c:v>33.3615384615385</c:v>
                </c:pt>
                <c:pt idx="102">
                  <c:v>31.4461538461538</c:v>
                </c:pt>
                <c:pt idx="103">
                  <c:v>33.6769230769231</c:v>
                </c:pt>
                <c:pt idx="104">
                  <c:v>33.2538461538462</c:v>
                </c:pt>
                <c:pt idx="105">
                  <c:v>31.5923076923077</c:v>
                </c:pt>
                <c:pt idx="106">
                  <c:v>32.3846153846154</c:v>
                </c:pt>
                <c:pt idx="107">
                  <c:v>32.8230769230769</c:v>
                </c:pt>
                <c:pt idx="108">
                  <c:v>32.9615384615385</c:v>
                </c:pt>
                <c:pt idx="109">
                  <c:v>32.0692307692308</c:v>
                </c:pt>
                <c:pt idx="110">
                  <c:v>32.5230769230769</c:v>
                </c:pt>
                <c:pt idx="111">
                  <c:v>31.4307692307692</c:v>
                </c:pt>
                <c:pt idx="112">
                  <c:v>33.0923076923077</c:v>
                </c:pt>
                <c:pt idx="113">
                  <c:v>32.1461538461538</c:v>
                </c:pt>
                <c:pt idx="114">
                  <c:v>32.9384615384615</c:v>
                </c:pt>
                <c:pt idx="115">
                  <c:v>31.7615384615385</c:v>
                </c:pt>
                <c:pt idx="116">
                  <c:v>33.2230769230769</c:v>
                </c:pt>
                <c:pt idx="117">
                  <c:v>32.1846153846154</c:v>
                </c:pt>
                <c:pt idx="118">
                  <c:v>31.0384615384615</c:v>
                </c:pt>
                <c:pt idx="119">
                  <c:v>31.6384615384615</c:v>
                </c:pt>
                <c:pt idx="120">
                  <c:v>32.0846153846154</c:v>
                </c:pt>
                <c:pt idx="121">
                  <c:v>32.1384615384615</c:v>
                </c:pt>
                <c:pt idx="122">
                  <c:v>32.7384615384615</c:v>
                </c:pt>
                <c:pt idx="123">
                  <c:v>33.3384615384615</c:v>
                </c:pt>
                <c:pt idx="124">
                  <c:v>32.9692307692308</c:v>
                </c:pt>
                <c:pt idx="125">
                  <c:v>32.6076923076923</c:v>
                </c:pt>
                <c:pt idx="126">
                  <c:v>32.7615384615385</c:v>
                </c:pt>
                <c:pt idx="127">
                  <c:v>32.1</c:v>
                </c:pt>
                <c:pt idx="128">
                  <c:v>31.5846153846154</c:v>
                </c:pt>
                <c:pt idx="129">
                  <c:v>31.9076923076923</c:v>
                </c:pt>
                <c:pt idx="130">
                  <c:v>33.0461538461539</c:v>
                </c:pt>
                <c:pt idx="131">
                  <c:v>33.4769230769231</c:v>
                </c:pt>
                <c:pt idx="132">
                  <c:v>31.9615384615385</c:v>
                </c:pt>
                <c:pt idx="133">
                  <c:v>31.9307692307692</c:v>
                </c:pt>
                <c:pt idx="134">
                  <c:v>32.3846153846154</c:v>
                </c:pt>
                <c:pt idx="135">
                  <c:v>32.0307692307692</c:v>
                </c:pt>
                <c:pt idx="136">
                  <c:v>34.0884615384615</c:v>
                </c:pt>
              </c:numCache>
            </c:numRef>
          </c:val>
          <c:smooth val="0"/>
        </c:ser>
        <c:ser>
          <c:idx val="2"/>
          <c:order val="2"/>
          <c:spPr>
            <a:solidFill>
              <a:srgbClr val="660066"/>
            </a:solidFill>
            <a:ln w="28800">
              <a:solidFill>
                <a:srgbClr val="66006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Sheet1!$AB$32:$AB$168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Sheet1!$PD$32:$PD$168</c:f>
              <c:numCache>
                <c:formatCode>General</c:formatCode>
                <c:ptCount val="137"/>
                <c:pt idx="6">
                  <c:v>25.0712121212121</c:v>
                </c:pt>
                <c:pt idx="7">
                  <c:v>25.3045454545455</c:v>
                </c:pt>
                <c:pt idx="8">
                  <c:v>25.7439393939394</c:v>
                </c:pt>
                <c:pt idx="9">
                  <c:v>25.8621212121212</c:v>
                </c:pt>
                <c:pt idx="10">
                  <c:v>26.469696969697</c:v>
                </c:pt>
                <c:pt idx="11">
                  <c:v>26.4277777777778</c:v>
                </c:pt>
                <c:pt idx="12">
                  <c:v>26.0348484848485</c:v>
                </c:pt>
                <c:pt idx="13">
                  <c:v>25.7742424242424</c:v>
                </c:pt>
                <c:pt idx="14">
                  <c:v>25.4964646464646</c:v>
                </c:pt>
                <c:pt idx="15">
                  <c:v>25.3914141414141</c:v>
                </c:pt>
                <c:pt idx="16">
                  <c:v>25.2782828282828</c:v>
                </c:pt>
                <c:pt idx="17">
                  <c:v>24.8893939393939</c:v>
                </c:pt>
                <c:pt idx="18">
                  <c:v>24.7035353535354</c:v>
                </c:pt>
                <c:pt idx="19">
                  <c:v>24.4035353535354</c:v>
                </c:pt>
                <c:pt idx="20">
                  <c:v>24.3782828282828</c:v>
                </c:pt>
                <c:pt idx="21">
                  <c:v>24.0434343434343</c:v>
                </c:pt>
                <c:pt idx="22">
                  <c:v>23.9545454545455</c:v>
                </c:pt>
                <c:pt idx="23">
                  <c:v>23.9151515151515</c:v>
                </c:pt>
                <c:pt idx="24">
                  <c:v>24.0606060606061</c:v>
                </c:pt>
                <c:pt idx="25">
                  <c:v>24.1111111111111</c:v>
                </c:pt>
                <c:pt idx="26">
                  <c:v>23.8686868686869</c:v>
                </c:pt>
                <c:pt idx="27">
                  <c:v>23.830303030303</c:v>
                </c:pt>
                <c:pt idx="28">
                  <c:v>24.0335858585859</c:v>
                </c:pt>
                <c:pt idx="29">
                  <c:v>24.0429292929293</c:v>
                </c:pt>
                <c:pt idx="30">
                  <c:v>24.2058080808081</c:v>
                </c:pt>
                <c:pt idx="31">
                  <c:v>24.1871212121212</c:v>
                </c:pt>
                <c:pt idx="32">
                  <c:v>24.1651515151515</c:v>
                </c:pt>
                <c:pt idx="33">
                  <c:v>24.3710858585859</c:v>
                </c:pt>
                <c:pt idx="34">
                  <c:v>24.4882575757576</c:v>
                </c:pt>
                <c:pt idx="35">
                  <c:v>24.3867424242424</c:v>
                </c:pt>
                <c:pt idx="36">
                  <c:v>24.4314393939394</c:v>
                </c:pt>
                <c:pt idx="37">
                  <c:v>24.6243686868687</c:v>
                </c:pt>
                <c:pt idx="38">
                  <c:v>24.6614898989899</c:v>
                </c:pt>
                <c:pt idx="39">
                  <c:v>24.6099747474747</c:v>
                </c:pt>
                <c:pt idx="40">
                  <c:v>24.5069444444444</c:v>
                </c:pt>
                <c:pt idx="41">
                  <c:v>24.3864898989899</c:v>
                </c:pt>
                <c:pt idx="42">
                  <c:v>24.4698232323232</c:v>
                </c:pt>
                <c:pt idx="43">
                  <c:v>24.3963383838384</c:v>
                </c:pt>
                <c:pt idx="44">
                  <c:v>24.3568181818182</c:v>
                </c:pt>
                <c:pt idx="45">
                  <c:v>24.3795454545455</c:v>
                </c:pt>
                <c:pt idx="46">
                  <c:v>24.4287878787879</c:v>
                </c:pt>
                <c:pt idx="47">
                  <c:v>24.3590909090909</c:v>
                </c:pt>
                <c:pt idx="48">
                  <c:v>24.3992424242424</c:v>
                </c:pt>
                <c:pt idx="49">
                  <c:v>24.4113636363636</c:v>
                </c:pt>
                <c:pt idx="50">
                  <c:v>24.3416666666667</c:v>
                </c:pt>
                <c:pt idx="51">
                  <c:v>24.3348484848485</c:v>
                </c:pt>
                <c:pt idx="52">
                  <c:v>24.4090909090909</c:v>
                </c:pt>
                <c:pt idx="53">
                  <c:v>24.3393939393939</c:v>
                </c:pt>
                <c:pt idx="54">
                  <c:v>24.5143939393939</c:v>
                </c:pt>
                <c:pt idx="55">
                  <c:v>24.3318181818182</c:v>
                </c:pt>
                <c:pt idx="56">
                  <c:v>24.1757575757576</c:v>
                </c:pt>
                <c:pt idx="57">
                  <c:v>23.9492424242424</c:v>
                </c:pt>
                <c:pt idx="58">
                  <c:v>24.0030303030303</c:v>
                </c:pt>
                <c:pt idx="59">
                  <c:v>23.8712121212121</c:v>
                </c:pt>
                <c:pt idx="60">
                  <c:v>23.9579545454545</c:v>
                </c:pt>
                <c:pt idx="61">
                  <c:v>23.9708333333333</c:v>
                </c:pt>
                <c:pt idx="62">
                  <c:v>24.0367424242424</c:v>
                </c:pt>
                <c:pt idx="63">
                  <c:v>24.1594696969697</c:v>
                </c:pt>
                <c:pt idx="64">
                  <c:v>24.2170454545455</c:v>
                </c:pt>
                <c:pt idx="65">
                  <c:v>24.1829545454545</c:v>
                </c:pt>
                <c:pt idx="66">
                  <c:v>24.2799242424242</c:v>
                </c:pt>
                <c:pt idx="67">
                  <c:v>24.2768939393939</c:v>
                </c:pt>
                <c:pt idx="68">
                  <c:v>24.3435606060606</c:v>
                </c:pt>
                <c:pt idx="69">
                  <c:v>24.3284090909091</c:v>
                </c:pt>
                <c:pt idx="70">
                  <c:v>24.3162878787879</c:v>
                </c:pt>
                <c:pt idx="71">
                  <c:v>24.2143939393939</c:v>
                </c:pt>
                <c:pt idx="72">
                  <c:v>24.2515151515152</c:v>
                </c:pt>
                <c:pt idx="73">
                  <c:v>24.3113636363636</c:v>
                </c:pt>
                <c:pt idx="74">
                  <c:v>24.1098484848485</c:v>
                </c:pt>
                <c:pt idx="75">
                  <c:v>24.0613636363636</c:v>
                </c:pt>
                <c:pt idx="76">
                  <c:v>24.0863636363636</c:v>
                </c:pt>
                <c:pt idx="77">
                  <c:v>24.0954545454545</c:v>
                </c:pt>
                <c:pt idx="78">
                  <c:v>24.1492424242424</c:v>
                </c:pt>
                <c:pt idx="79">
                  <c:v>24.2022727272727</c:v>
                </c:pt>
                <c:pt idx="80">
                  <c:v>24.2090909090909</c:v>
                </c:pt>
                <c:pt idx="81">
                  <c:v>24.2734848484849</c:v>
                </c:pt>
                <c:pt idx="82">
                  <c:v>24.3582070707071</c:v>
                </c:pt>
                <c:pt idx="83">
                  <c:v>24.3324494949495</c:v>
                </c:pt>
                <c:pt idx="84">
                  <c:v>24.2233585858586</c:v>
                </c:pt>
                <c:pt idx="85">
                  <c:v>24.2536616161616</c:v>
                </c:pt>
                <c:pt idx="86">
                  <c:v>24.1551767676768</c:v>
                </c:pt>
                <c:pt idx="87">
                  <c:v>24.1301767676768</c:v>
                </c:pt>
                <c:pt idx="88">
                  <c:v>24.192297979798</c:v>
                </c:pt>
                <c:pt idx="89">
                  <c:v>24.1551767676768</c:v>
                </c:pt>
                <c:pt idx="90">
                  <c:v>24.2847222222222</c:v>
                </c:pt>
                <c:pt idx="91">
                  <c:v>24.3354797979798</c:v>
                </c:pt>
                <c:pt idx="92">
                  <c:v>24.3862373737374</c:v>
                </c:pt>
                <c:pt idx="93">
                  <c:v>24.3810606060606</c:v>
                </c:pt>
                <c:pt idx="94">
                  <c:v>24.4363636363636</c:v>
                </c:pt>
                <c:pt idx="95">
                  <c:v>24.5674242424242</c:v>
                </c:pt>
                <c:pt idx="96">
                  <c:v>24.5424242424242</c:v>
                </c:pt>
                <c:pt idx="97">
                  <c:v>24.7598484848485</c:v>
                </c:pt>
                <c:pt idx="98">
                  <c:v>24.8166666666667</c:v>
                </c:pt>
                <c:pt idx="99">
                  <c:v>24.7893939393939</c:v>
                </c:pt>
                <c:pt idx="100">
                  <c:v>24.8166666666667</c:v>
                </c:pt>
                <c:pt idx="101">
                  <c:v>24.6969696969697</c:v>
                </c:pt>
                <c:pt idx="102">
                  <c:v>24.6045454545455</c:v>
                </c:pt>
                <c:pt idx="103">
                  <c:v>24.5530303030303</c:v>
                </c:pt>
                <c:pt idx="104">
                  <c:v>24.3356060606061</c:v>
                </c:pt>
                <c:pt idx="105">
                  <c:v>24.2840909090909</c:v>
                </c:pt>
                <c:pt idx="106">
                  <c:v>24.2795454545455</c:v>
                </c:pt>
                <c:pt idx="107">
                  <c:v>24.2234848484848</c:v>
                </c:pt>
                <c:pt idx="108">
                  <c:v>24.0962121212121</c:v>
                </c:pt>
                <c:pt idx="109">
                  <c:v>24.0810606060606</c:v>
                </c:pt>
                <c:pt idx="110">
                  <c:v>24.0416666666667</c:v>
                </c:pt>
                <c:pt idx="111">
                  <c:v>24.0295454545455</c:v>
                </c:pt>
                <c:pt idx="112">
                  <c:v>24.0431818181818</c:v>
                </c:pt>
                <c:pt idx="113">
                  <c:v>24.1371212121212</c:v>
                </c:pt>
                <c:pt idx="114">
                  <c:v>24.2848484848485</c:v>
                </c:pt>
                <c:pt idx="115">
                  <c:v>24.3393939393939</c:v>
                </c:pt>
                <c:pt idx="116">
                  <c:v>24.4075757575758</c:v>
                </c:pt>
                <c:pt idx="117">
                  <c:v>24.4015151515152</c:v>
                </c:pt>
                <c:pt idx="118">
                  <c:v>24.575</c:v>
                </c:pt>
                <c:pt idx="119">
                  <c:v>24.5742424242424</c:v>
                </c:pt>
                <c:pt idx="120">
                  <c:v>24.5628787878788</c:v>
                </c:pt>
                <c:pt idx="121">
                  <c:v>24.630303030303</c:v>
                </c:pt>
                <c:pt idx="122">
                  <c:v>24.6848484848485</c:v>
                </c:pt>
                <c:pt idx="123">
                  <c:v>24.7393939393939</c:v>
                </c:pt>
                <c:pt idx="124">
                  <c:v>24.644696969697</c:v>
                </c:pt>
                <c:pt idx="125">
                  <c:v>24.4386363636364</c:v>
                </c:pt>
                <c:pt idx="126">
                  <c:v>24.5007575757576</c:v>
                </c:pt>
                <c:pt idx="127">
                  <c:v>24.6401515151515</c:v>
                </c:pt>
                <c:pt idx="128">
                  <c:v>24.5181818181818</c:v>
                </c:pt>
                <c:pt idx="129">
                  <c:v>24.5189393939394</c:v>
                </c:pt>
                <c:pt idx="130">
                  <c:v>24.5212121212121</c:v>
                </c:pt>
                <c:pt idx="131">
                  <c:v>24.5515151515152</c:v>
                </c:pt>
                <c:pt idx="132">
                  <c:v>24.4545454545455</c:v>
                </c:pt>
                <c:pt idx="133">
                  <c:v>24.4863636363636</c:v>
                </c:pt>
                <c:pt idx="134">
                  <c:v>24.5075757575758</c:v>
                </c:pt>
                <c:pt idx="135">
                  <c:v>24.7295454545455</c:v>
                </c:pt>
                <c:pt idx="136">
                  <c:v>24.9280303030303</c:v>
                </c:pt>
              </c:numCache>
            </c:numRef>
          </c:val>
          <c:smooth val="0"/>
        </c:ser>
        <c:ser>
          <c:idx val="3"/>
          <c:order val="3"/>
          <c:spPr>
            <a:solidFill>
              <a:srgbClr val="660066"/>
            </a:solidFill>
            <a:ln w="28800">
              <a:solidFill>
                <a:srgbClr val="66006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Sheet1!$AB$32:$AB$168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Sheet1!$PE$32:$PE$168</c:f>
              <c:numCache>
                <c:formatCode>General</c:formatCode>
                <c:ptCount val="137"/>
                <c:pt idx="6">
                  <c:v>29.3266233766234</c:v>
                </c:pt>
                <c:pt idx="7">
                  <c:v>29.5607142857143</c:v>
                </c:pt>
                <c:pt idx="8">
                  <c:v>29.737012987013</c:v>
                </c:pt>
                <c:pt idx="9">
                  <c:v>29.9827922077922</c:v>
                </c:pt>
                <c:pt idx="10">
                  <c:v>30.2038961038961</c:v>
                </c:pt>
                <c:pt idx="11">
                  <c:v>30.4672727272727</c:v>
                </c:pt>
                <c:pt idx="12">
                  <c:v>30.497012987013</c:v>
                </c:pt>
                <c:pt idx="13">
                  <c:v>30.5562337662338</c:v>
                </c:pt>
                <c:pt idx="14">
                  <c:v>30.8357142857143</c:v>
                </c:pt>
                <c:pt idx="15">
                  <c:v>30.9638961038961</c:v>
                </c:pt>
                <c:pt idx="16">
                  <c:v>31.1307792207792</c:v>
                </c:pt>
                <c:pt idx="17">
                  <c:v>31.1745454545455</c:v>
                </c:pt>
                <c:pt idx="18">
                  <c:v>31.3654545454545</c:v>
                </c:pt>
                <c:pt idx="19">
                  <c:v>31.5350649350649</c:v>
                </c:pt>
                <c:pt idx="20">
                  <c:v>31.6361038961039</c:v>
                </c:pt>
                <c:pt idx="21">
                  <c:v>31.5563636363636</c:v>
                </c:pt>
                <c:pt idx="22">
                  <c:v>31.3618181818182</c:v>
                </c:pt>
                <c:pt idx="23">
                  <c:v>31.52</c:v>
                </c:pt>
                <c:pt idx="24">
                  <c:v>31.6709090909091</c:v>
                </c:pt>
                <c:pt idx="25">
                  <c:v>31.5154545454545</c:v>
                </c:pt>
                <c:pt idx="26">
                  <c:v>31.5127272727273</c:v>
                </c:pt>
                <c:pt idx="27">
                  <c:v>31.4490909090909</c:v>
                </c:pt>
                <c:pt idx="28">
                  <c:v>31.6059906759907</c:v>
                </c:pt>
                <c:pt idx="29">
                  <c:v>31.634662004662</c:v>
                </c:pt>
                <c:pt idx="30">
                  <c:v>31.7287878787879</c:v>
                </c:pt>
                <c:pt idx="31">
                  <c:v>31.8167599067599</c:v>
                </c:pt>
                <c:pt idx="32">
                  <c:v>32.0514452214452</c:v>
                </c:pt>
                <c:pt idx="33">
                  <c:v>32.2479487179487</c:v>
                </c:pt>
                <c:pt idx="34">
                  <c:v>32.2232634032634</c:v>
                </c:pt>
                <c:pt idx="35">
                  <c:v>32.1021445221445</c:v>
                </c:pt>
                <c:pt idx="36">
                  <c:v>32.2213752913753</c:v>
                </c:pt>
                <c:pt idx="37">
                  <c:v>32.3001165501166</c:v>
                </c:pt>
                <c:pt idx="38">
                  <c:v>32.2731934731935</c:v>
                </c:pt>
                <c:pt idx="39">
                  <c:v>32.1797202797203</c:v>
                </c:pt>
                <c:pt idx="40">
                  <c:v>32.1433566433567</c:v>
                </c:pt>
                <c:pt idx="41">
                  <c:v>32.1692307692308</c:v>
                </c:pt>
                <c:pt idx="42">
                  <c:v>32.1538461538462</c:v>
                </c:pt>
                <c:pt idx="43">
                  <c:v>32.1531468531469</c:v>
                </c:pt>
                <c:pt idx="44">
                  <c:v>32.2118881118881</c:v>
                </c:pt>
                <c:pt idx="45">
                  <c:v>32.2706293706294</c:v>
                </c:pt>
                <c:pt idx="46">
                  <c:v>32.4727272727273</c:v>
                </c:pt>
                <c:pt idx="47">
                  <c:v>32.5188811188811</c:v>
                </c:pt>
                <c:pt idx="48">
                  <c:v>32.4629370629371</c:v>
                </c:pt>
                <c:pt idx="49">
                  <c:v>32.6482517482517</c:v>
                </c:pt>
                <c:pt idx="50">
                  <c:v>32.813986013986</c:v>
                </c:pt>
                <c:pt idx="51">
                  <c:v>32.7818181818182</c:v>
                </c:pt>
                <c:pt idx="52">
                  <c:v>32.7853146853147</c:v>
                </c:pt>
                <c:pt idx="53">
                  <c:v>32.8818181818182</c:v>
                </c:pt>
                <c:pt idx="54">
                  <c:v>32.9390442890443</c:v>
                </c:pt>
                <c:pt idx="55">
                  <c:v>32.8572261072261</c:v>
                </c:pt>
                <c:pt idx="56">
                  <c:v>32.8582750582751</c:v>
                </c:pt>
                <c:pt idx="57">
                  <c:v>32.7261072261072</c:v>
                </c:pt>
                <c:pt idx="58">
                  <c:v>32.6554778554779</c:v>
                </c:pt>
                <c:pt idx="59">
                  <c:v>32.7182400932401</c:v>
                </c:pt>
                <c:pt idx="60">
                  <c:v>32.6719696969697</c:v>
                </c:pt>
                <c:pt idx="61">
                  <c:v>32.6453962703963</c:v>
                </c:pt>
                <c:pt idx="62">
                  <c:v>32.6418997668998</c:v>
                </c:pt>
                <c:pt idx="63">
                  <c:v>32.5216200466201</c:v>
                </c:pt>
                <c:pt idx="64">
                  <c:v>32.3453962703963</c:v>
                </c:pt>
                <c:pt idx="65">
                  <c:v>32.3119463869464</c:v>
                </c:pt>
                <c:pt idx="66">
                  <c:v>32.3161421911422</c:v>
                </c:pt>
                <c:pt idx="67">
                  <c:v>32.2318764568765</c:v>
                </c:pt>
                <c:pt idx="68">
                  <c:v>32.2248834498835</c:v>
                </c:pt>
                <c:pt idx="69">
                  <c:v>32.2766317016317</c:v>
                </c:pt>
                <c:pt idx="70">
                  <c:v>32.3488344988345</c:v>
                </c:pt>
                <c:pt idx="71">
                  <c:v>32.2293706293706</c:v>
                </c:pt>
                <c:pt idx="72">
                  <c:v>32.1566433566434</c:v>
                </c:pt>
                <c:pt idx="73">
                  <c:v>32.2265734265734</c:v>
                </c:pt>
                <c:pt idx="74">
                  <c:v>32.286013986014</c:v>
                </c:pt>
                <c:pt idx="75">
                  <c:v>32.4104895104895</c:v>
                </c:pt>
                <c:pt idx="76">
                  <c:v>32.3867132867133</c:v>
                </c:pt>
                <c:pt idx="77">
                  <c:v>32.4391608391608</c:v>
                </c:pt>
                <c:pt idx="78">
                  <c:v>32.5244755244755</c:v>
                </c:pt>
                <c:pt idx="79">
                  <c:v>32.6174825174825</c:v>
                </c:pt>
                <c:pt idx="80">
                  <c:v>32.6076923076923</c:v>
                </c:pt>
                <c:pt idx="81">
                  <c:v>32.6062937062937</c:v>
                </c:pt>
                <c:pt idx="82">
                  <c:v>32.7391608391608</c:v>
                </c:pt>
                <c:pt idx="83">
                  <c:v>32.8433566433566</c:v>
                </c:pt>
                <c:pt idx="84">
                  <c:v>32.6979020979021</c:v>
                </c:pt>
                <c:pt idx="85">
                  <c:v>32.6461538461538</c:v>
                </c:pt>
                <c:pt idx="86">
                  <c:v>32.6202797202797</c:v>
                </c:pt>
                <c:pt idx="87">
                  <c:v>32.602331002331</c:v>
                </c:pt>
                <c:pt idx="88">
                  <c:v>32.6477855477855</c:v>
                </c:pt>
                <c:pt idx="89">
                  <c:v>32.7219114219114</c:v>
                </c:pt>
                <c:pt idx="90">
                  <c:v>32.7575757575758</c:v>
                </c:pt>
                <c:pt idx="91">
                  <c:v>32.7834498834499</c:v>
                </c:pt>
                <c:pt idx="92">
                  <c:v>32.530303030303</c:v>
                </c:pt>
                <c:pt idx="93">
                  <c:v>32.4505827505828</c:v>
                </c:pt>
                <c:pt idx="94">
                  <c:v>32.230303030303</c:v>
                </c:pt>
                <c:pt idx="95">
                  <c:v>32.3072261072261</c:v>
                </c:pt>
                <c:pt idx="96">
                  <c:v>32.3988344988345</c:v>
                </c:pt>
                <c:pt idx="97">
                  <c:v>32.4792540792541</c:v>
                </c:pt>
                <c:pt idx="98">
                  <c:v>32.5384615384615</c:v>
                </c:pt>
                <c:pt idx="99">
                  <c:v>32.3951048951049</c:v>
                </c:pt>
                <c:pt idx="100">
                  <c:v>32.2916083916084</c:v>
                </c:pt>
                <c:pt idx="101">
                  <c:v>32.2958041958042</c:v>
                </c:pt>
                <c:pt idx="102">
                  <c:v>32.1783216783217</c:v>
                </c:pt>
                <c:pt idx="103">
                  <c:v>32.4839160839161</c:v>
                </c:pt>
                <c:pt idx="104">
                  <c:v>32.6384615384615</c:v>
                </c:pt>
                <c:pt idx="105">
                  <c:v>32.6867132867133</c:v>
                </c:pt>
                <c:pt idx="106">
                  <c:v>32.7</c:v>
                </c:pt>
                <c:pt idx="107">
                  <c:v>32.6832167832168</c:v>
                </c:pt>
                <c:pt idx="108">
                  <c:v>32.6587412587413</c:v>
                </c:pt>
                <c:pt idx="109">
                  <c:v>32.5370629370629</c:v>
                </c:pt>
                <c:pt idx="110">
                  <c:v>32.5888111888112</c:v>
                </c:pt>
                <c:pt idx="111">
                  <c:v>32.5020979020979</c:v>
                </c:pt>
                <c:pt idx="112">
                  <c:v>32.4776223776224</c:v>
                </c:pt>
                <c:pt idx="113">
                  <c:v>32.5412587412587</c:v>
                </c:pt>
                <c:pt idx="114">
                  <c:v>32.4741258741259</c:v>
                </c:pt>
                <c:pt idx="115">
                  <c:v>32.3384615384615</c:v>
                </c:pt>
                <c:pt idx="116">
                  <c:v>32.4867132867133</c:v>
                </c:pt>
                <c:pt idx="117">
                  <c:v>32.4685314685315</c:v>
                </c:pt>
                <c:pt idx="118">
                  <c:v>32.3062937062937</c:v>
                </c:pt>
                <c:pt idx="119">
                  <c:v>32.186013986014</c:v>
                </c:pt>
                <c:pt idx="120">
                  <c:v>32.1874125874126</c:v>
                </c:pt>
                <c:pt idx="121">
                  <c:v>32.1524475524476</c:v>
                </c:pt>
                <c:pt idx="122">
                  <c:v>32.2713286713287</c:v>
                </c:pt>
                <c:pt idx="123">
                  <c:v>32.2937062937063</c:v>
                </c:pt>
                <c:pt idx="124">
                  <c:v>32.3685314685315</c:v>
                </c:pt>
                <c:pt idx="125">
                  <c:v>32.3384615384615</c:v>
                </c:pt>
                <c:pt idx="126">
                  <c:v>32.4293706293706</c:v>
                </c:pt>
                <c:pt idx="127">
                  <c:v>32.3272727272727</c:v>
                </c:pt>
                <c:pt idx="128">
                  <c:v>32.2727272727273</c:v>
                </c:pt>
                <c:pt idx="129">
                  <c:v>32.3517482517483</c:v>
                </c:pt>
                <c:pt idx="130">
                  <c:v>32.4797202797203</c:v>
                </c:pt>
                <c:pt idx="131">
                  <c:v>32.6062937062937</c:v>
                </c:pt>
                <c:pt idx="132">
                  <c:v>32.5902097902098</c:v>
                </c:pt>
                <c:pt idx="133">
                  <c:v>32.5167832167832</c:v>
                </c:pt>
                <c:pt idx="134">
                  <c:v>32.4300699300699</c:v>
                </c:pt>
                <c:pt idx="135">
                  <c:v>32.3447552447553</c:v>
                </c:pt>
                <c:pt idx="136">
                  <c:v>32.4793706293706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4993832"/>
        <c:axId val="71802462"/>
      </c:lineChart>
      <c:catAx>
        <c:axId val="44993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71802462"/>
        <c:crosses val="autoZero"/>
        <c:auto val="1"/>
        <c:lblAlgn val="ctr"/>
        <c:lblOffset val="100"/>
        <c:noMultiLvlLbl val="0"/>
      </c:catAx>
      <c:valAx>
        <c:axId val="71802462"/>
        <c:scaling>
          <c:orientation val="minMax"/>
          <c:max val="34"/>
          <c:min val="22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4993832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
WINTER AND SUMMER MINIMUMS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Sheet1!$AB$233:$AB$369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Sheet1!$PB$233:$PB$369</c:f>
              <c:numCache>
                <c:formatCode>General</c:formatCode>
                <c:ptCount val="137"/>
                <c:pt idx="0">
                  <c:v>12.3833333333333</c:v>
                </c:pt>
                <c:pt idx="1">
                  <c:v>12.7666666666667</c:v>
                </c:pt>
                <c:pt idx="2">
                  <c:v>12.5333333333333</c:v>
                </c:pt>
                <c:pt idx="3">
                  <c:v>11.2</c:v>
                </c:pt>
                <c:pt idx="4">
                  <c:v>12.9166666666667</c:v>
                </c:pt>
                <c:pt idx="5">
                  <c:v>11.7666666666667</c:v>
                </c:pt>
                <c:pt idx="6">
                  <c:v>12.9333333333333</c:v>
                </c:pt>
                <c:pt idx="7">
                  <c:v>13.0166666666667</c:v>
                </c:pt>
                <c:pt idx="8">
                  <c:v>12.4666666666667</c:v>
                </c:pt>
                <c:pt idx="9">
                  <c:v>9.88333333333333</c:v>
                </c:pt>
                <c:pt idx="10">
                  <c:v>13.4166666666667</c:v>
                </c:pt>
                <c:pt idx="11">
                  <c:v>11.4444444444444</c:v>
                </c:pt>
                <c:pt idx="12">
                  <c:v>9.22222222222222</c:v>
                </c:pt>
                <c:pt idx="13">
                  <c:v>10.0666666666667</c:v>
                </c:pt>
                <c:pt idx="14">
                  <c:v>8.32222222222222</c:v>
                </c:pt>
                <c:pt idx="15">
                  <c:v>10.6888888888889</c:v>
                </c:pt>
                <c:pt idx="16">
                  <c:v>10.7555555555556</c:v>
                </c:pt>
                <c:pt idx="17">
                  <c:v>9.62222222222222</c:v>
                </c:pt>
                <c:pt idx="18">
                  <c:v>11.5222222222222</c:v>
                </c:pt>
                <c:pt idx="19">
                  <c:v>9.47777777777778</c:v>
                </c:pt>
                <c:pt idx="20">
                  <c:v>10.1444444444444</c:v>
                </c:pt>
                <c:pt idx="21">
                  <c:v>9.3</c:v>
                </c:pt>
                <c:pt idx="22">
                  <c:v>10.4555555555556</c:v>
                </c:pt>
                <c:pt idx="23">
                  <c:v>10.7888888888889</c:v>
                </c:pt>
                <c:pt idx="24">
                  <c:v>13.0888888888889</c:v>
                </c:pt>
                <c:pt idx="25">
                  <c:v>11.6333333333333</c:v>
                </c:pt>
                <c:pt idx="26">
                  <c:v>9.87777777777778</c:v>
                </c:pt>
                <c:pt idx="27">
                  <c:v>11.2777777777778</c:v>
                </c:pt>
                <c:pt idx="28">
                  <c:v>12.5666666666667</c:v>
                </c:pt>
                <c:pt idx="29">
                  <c:v>10.6166666666667</c:v>
                </c:pt>
                <c:pt idx="30">
                  <c:v>10.7666666666667</c:v>
                </c:pt>
                <c:pt idx="31">
                  <c:v>9.74166666666667</c:v>
                </c:pt>
                <c:pt idx="32">
                  <c:v>11.0666666666667</c:v>
                </c:pt>
                <c:pt idx="33">
                  <c:v>12.2</c:v>
                </c:pt>
                <c:pt idx="34">
                  <c:v>12.7833333333333</c:v>
                </c:pt>
                <c:pt idx="35">
                  <c:v>11.15</c:v>
                </c:pt>
                <c:pt idx="36">
                  <c:v>10.675</c:v>
                </c:pt>
                <c:pt idx="37">
                  <c:v>9.85</c:v>
                </c:pt>
                <c:pt idx="38">
                  <c:v>12.7</c:v>
                </c:pt>
                <c:pt idx="39">
                  <c:v>11.0916666666667</c:v>
                </c:pt>
                <c:pt idx="40">
                  <c:v>9.30833333333333</c:v>
                </c:pt>
                <c:pt idx="41">
                  <c:v>10.0166666666667</c:v>
                </c:pt>
                <c:pt idx="42">
                  <c:v>10.1583333333333</c:v>
                </c:pt>
                <c:pt idx="43">
                  <c:v>10.225</c:v>
                </c:pt>
                <c:pt idx="44">
                  <c:v>10.4333333333333</c:v>
                </c:pt>
                <c:pt idx="45">
                  <c:v>11.0666666666667</c:v>
                </c:pt>
                <c:pt idx="46">
                  <c:v>10.9416666666667</c:v>
                </c:pt>
                <c:pt idx="47">
                  <c:v>10.3416666666667</c:v>
                </c:pt>
                <c:pt idx="48">
                  <c:v>10.8833333333333</c:v>
                </c:pt>
                <c:pt idx="49">
                  <c:v>11.4916666666667</c:v>
                </c:pt>
                <c:pt idx="50">
                  <c:v>10.5583333333333</c:v>
                </c:pt>
                <c:pt idx="51">
                  <c:v>10.775</c:v>
                </c:pt>
                <c:pt idx="52">
                  <c:v>10.5416666666667</c:v>
                </c:pt>
                <c:pt idx="53">
                  <c:v>10.625</c:v>
                </c:pt>
                <c:pt idx="54">
                  <c:v>11.55</c:v>
                </c:pt>
                <c:pt idx="55">
                  <c:v>10.075</c:v>
                </c:pt>
                <c:pt idx="56">
                  <c:v>11.4083333333333</c:v>
                </c:pt>
                <c:pt idx="57">
                  <c:v>11.1916666666667</c:v>
                </c:pt>
                <c:pt idx="58">
                  <c:v>9.74166666666667</c:v>
                </c:pt>
                <c:pt idx="59">
                  <c:v>9.86666666666667</c:v>
                </c:pt>
                <c:pt idx="60">
                  <c:v>11.3847222222222</c:v>
                </c:pt>
                <c:pt idx="61">
                  <c:v>10.4333333333333</c:v>
                </c:pt>
                <c:pt idx="62">
                  <c:v>9.75833333333333</c:v>
                </c:pt>
                <c:pt idx="63">
                  <c:v>12.3166666666667</c:v>
                </c:pt>
                <c:pt idx="64">
                  <c:v>10.0916666666667</c:v>
                </c:pt>
                <c:pt idx="65">
                  <c:v>11.95</c:v>
                </c:pt>
                <c:pt idx="66">
                  <c:v>10.15</c:v>
                </c:pt>
                <c:pt idx="67">
                  <c:v>9.08333333333333</c:v>
                </c:pt>
                <c:pt idx="68">
                  <c:v>10.5166666666667</c:v>
                </c:pt>
                <c:pt idx="69">
                  <c:v>11.2083333333333</c:v>
                </c:pt>
                <c:pt idx="70">
                  <c:v>10.4</c:v>
                </c:pt>
                <c:pt idx="71">
                  <c:v>10.3416666666667</c:v>
                </c:pt>
                <c:pt idx="72">
                  <c:v>10.8833333333333</c:v>
                </c:pt>
                <c:pt idx="73">
                  <c:v>13.4166666666667</c:v>
                </c:pt>
                <c:pt idx="74">
                  <c:v>11.2</c:v>
                </c:pt>
                <c:pt idx="75">
                  <c:v>11.8</c:v>
                </c:pt>
                <c:pt idx="76">
                  <c:v>12.3166666666667</c:v>
                </c:pt>
                <c:pt idx="77">
                  <c:v>11.4833333333333</c:v>
                </c:pt>
                <c:pt idx="78">
                  <c:v>10.4833333333333</c:v>
                </c:pt>
                <c:pt idx="79">
                  <c:v>9.88333333333333</c:v>
                </c:pt>
                <c:pt idx="80">
                  <c:v>11.9333333333333</c:v>
                </c:pt>
                <c:pt idx="81">
                  <c:v>11.3333333333333</c:v>
                </c:pt>
                <c:pt idx="82">
                  <c:v>12.1090909090909</c:v>
                </c:pt>
                <c:pt idx="83">
                  <c:v>10.9083333333333</c:v>
                </c:pt>
                <c:pt idx="84">
                  <c:v>11.25</c:v>
                </c:pt>
                <c:pt idx="85">
                  <c:v>9.03333333333333</c:v>
                </c:pt>
                <c:pt idx="86">
                  <c:v>11.4</c:v>
                </c:pt>
                <c:pt idx="87">
                  <c:v>10.7083333333333</c:v>
                </c:pt>
                <c:pt idx="88">
                  <c:v>10.4583333333333</c:v>
                </c:pt>
                <c:pt idx="89">
                  <c:v>10.8083333333333</c:v>
                </c:pt>
                <c:pt idx="90">
                  <c:v>11.625</c:v>
                </c:pt>
                <c:pt idx="91">
                  <c:v>13.925</c:v>
                </c:pt>
                <c:pt idx="92">
                  <c:v>10.9916666666667</c:v>
                </c:pt>
                <c:pt idx="93">
                  <c:v>11.4416666666667</c:v>
                </c:pt>
                <c:pt idx="94">
                  <c:v>8.53333333333333</c:v>
                </c:pt>
                <c:pt idx="95">
                  <c:v>8.725</c:v>
                </c:pt>
                <c:pt idx="96">
                  <c:v>11.1083333333333</c:v>
                </c:pt>
                <c:pt idx="97">
                  <c:v>11.1666666666667</c:v>
                </c:pt>
                <c:pt idx="98">
                  <c:v>11.7916666666667</c:v>
                </c:pt>
                <c:pt idx="99">
                  <c:v>12.4583333333333</c:v>
                </c:pt>
                <c:pt idx="100">
                  <c:v>9.56666666666667</c:v>
                </c:pt>
                <c:pt idx="101">
                  <c:v>9.89166666666667</c:v>
                </c:pt>
                <c:pt idx="102">
                  <c:v>9.98333333333333</c:v>
                </c:pt>
                <c:pt idx="103">
                  <c:v>10.325</c:v>
                </c:pt>
                <c:pt idx="104">
                  <c:v>11.8416666666667</c:v>
                </c:pt>
                <c:pt idx="105">
                  <c:v>10.9916666666667</c:v>
                </c:pt>
                <c:pt idx="106">
                  <c:v>11.275</c:v>
                </c:pt>
                <c:pt idx="107">
                  <c:v>9.78333333333333</c:v>
                </c:pt>
                <c:pt idx="108">
                  <c:v>11.6833333333333</c:v>
                </c:pt>
                <c:pt idx="109">
                  <c:v>12.3583333333333</c:v>
                </c:pt>
                <c:pt idx="110">
                  <c:v>11.7333333333333</c:v>
                </c:pt>
                <c:pt idx="111">
                  <c:v>11.8</c:v>
                </c:pt>
                <c:pt idx="112">
                  <c:v>9.70833333333333</c:v>
                </c:pt>
                <c:pt idx="113">
                  <c:v>11.875</c:v>
                </c:pt>
                <c:pt idx="114">
                  <c:v>13.4666666666667</c:v>
                </c:pt>
                <c:pt idx="115">
                  <c:v>10.2</c:v>
                </c:pt>
                <c:pt idx="116">
                  <c:v>12.4166666666667</c:v>
                </c:pt>
                <c:pt idx="117">
                  <c:v>11.075</c:v>
                </c:pt>
                <c:pt idx="118">
                  <c:v>10.3</c:v>
                </c:pt>
                <c:pt idx="119">
                  <c:v>10.4333333333333</c:v>
                </c:pt>
                <c:pt idx="120">
                  <c:v>8.875</c:v>
                </c:pt>
                <c:pt idx="121">
                  <c:v>11.0416666666667</c:v>
                </c:pt>
                <c:pt idx="122">
                  <c:v>11.1</c:v>
                </c:pt>
                <c:pt idx="123">
                  <c:v>11.8166666666667</c:v>
                </c:pt>
                <c:pt idx="124">
                  <c:v>9.91666666666667</c:v>
                </c:pt>
                <c:pt idx="125">
                  <c:v>9.6</c:v>
                </c:pt>
                <c:pt idx="126">
                  <c:v>10.5583333333333</c:v>
                </c:pt>
                <c:pt idx="127">
                  <c:v>12.2416666666667</c:v>
                </c:pt>
                <c:pt idx="128">
                  <c:v>11.275</c:v>
                </c:pt>
                <c:pt idx="129">
                  <c:v>9.76666666666667</c:v>
                </c:pt>
                <c:pt idx="130">
                  <c:v>8.69166666666667</c:v>
                </c:pt>
                <c:pt idx="131">
                  <c:v>12.0583333333333</c:v>
                </c:pt>
                <c:pt idx="132">
                  <c:v>9.75</c:v>
                </c:pt>
                <c:pt idx="133">
                  <c:v>10.9916666666667</c:v>
                </c:pt>
                <c:pt idx="134">
                  <c:v>11.8416666666667</c:v>
                </c:pt>
                <c:pt idx="135">
                  <c:v>10.7333333333333</c:v>
                </c:pt>
                <c:pt idx="136">
                  <c:v>9.84166666666667</c:v>
                </c:pt>
              </c:numCache>
            </c:numRef>
          </c: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ff420e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Sheet1!$AB$233:$AB$369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Sheet1!$PC$233:$PC$369</c:f>
              <c:numCache>
                <c:formatCode>General</c:formatCode>
                <c:ptCount val="137"/>
                <c:pt idx="0">
                  <c:v>19.3571428571429</c:v>
                </c:pt>
                <c:pt idx="1">
                  <c:v>19.3142857142857</c:v>
                </c:pt>
                <c:pt idx="2">
                  <c:v>19.1</c:v>
                </c:pt>
                <c:pt idx="3">
                  <c:v>19.4857142857143</c:v>
                </c:pt>
                <c:pt idx="4">
                  <c:v>19.0857142857143</c:v>
                </c:pt>
                <c:pt idx="5">
                  <c:v>18.6714285714286</c:v>
                </c:pt>
                <c:pt idx="6">
                  <c:v>20.1714285714286</c:v>
                </c:pt>
                <c:pt idx="7">
                  <c:v>19.5571428571429</c:v>
                </c:pt>
                <c:pt idx="8">
                  <c:v>19.4</c:v>
                </c:pt>
                <c:pt idx="9">
                  <c:v>18.7142857142857</c:v>
                </c:pt>
                <c:pt idx="10">
                  <c:v>19.9</c:v>
                </c:pt>
                <c:pt idx="11">
                  <c:v>20.08</c:v>
                </c:pt>
                <c:pt idx="12">
                  <c:v>19.8</c:v>
                </c:pt>
                <c:pt idx="13">
                  <c:v>19.56</c:v>
                </c:pt>
                <c:pt idx="14">
                  <c:v>21.12</c:v>
                </c:pt>
                <c:pt idx="15">
                  <c:v>20.37</c:v>
                </c:pt>
                <c:pt idx="16">
                  <c:v>20.55</c:v>
                </c:pt>
                <c:pt idx="17">
                  <c:v>20.02</c:v>
                </c:pt>
                <c:pt idx="18">
                  <c:v>20.79</c:v>
                </c:pt>
                <c:pt idx="19">
                  <c:v>21.06</c:v>
                </c:pt>
                <c:pt idx="20">
                  <c:v>20.7</c:v>
                </c:pt>
                <c:pt idx="21">
                  <c:v>20.19</c:v>
                </c:pt>
                <c:pt idx="22">
                  <c:v>19.46</c:v>
                </c:pt>
                <c:pt idx="23">
                  <c:v>20.32</c:v>
                </c:pt>
                <c:pt idx="24">
                  <c:v>21.54</c:v>
                </c:pt>
                <c:pt idx="25">
                  <c:v>20.34</c:v>
                </c:pt>
                <c:pt idx="26">
                  <c:v>20.5</c:v>
                </c:pt>
                <c:pt idx="27">
                  <c:v>19.33</c:v>
                </c:pt>
                <c:pt idx="28">
                  <c:v>21.3025641025641</c:v>
                </c:pt>
                <c:pt idx="29">
                  <c:v>21.4769230769231</c:v>
                </c:pt>
                <c:pt idx="30">
                  <c:v>21.4307692307692</c:v>
                </c:pt>
                <c:pt idx="31">
                  <c:v>21.2846153846154</c:v>
                </c:pt>
                <c:pt idx="32">
                  <c:v>21.9538461538462</c:v>
                </c:pt>
                <c:pt idx="33">
                  <c:v>21.5461538461539</c:v>
                </c:pt>
                <c:pt idx="34">
                  <c:v>21.2230769230769</c:v>
                </c:pt>
                <c:pt idx="35">
                  <c:v>20.5076923076923</c:v>
                </c:pt>
                <c:pt idx="36">
                  <c:v>20.9076923076923</c:v>
                </c:pt>
                <c:pt idx="37">
                  <c:v>21.5615384615385</c:v>
                </c:pt>
                <c:pt idx="38">
                  <c:v>20.0615384615385</c:v>
                </c:pt>
                <c:pt idx="39">
                  <c:v>20.5846153846154</c:v>
                </c:pt>
                <c:pt idx="40">
                  <c:v>21.4307692307692</c:v>
                </c:pt>
                <c:pt idx="41">
                  <c:v>21.4230769230769</c:v>
                </c:pt>
                <c:pt idx="42">
                  <c:v>20.2307692307692</c:v>
                </c:pt>
                <c:pt idx="43">
                  <c:v>21.6307692307692</c:v>
                </c:pt>
                <c:pt idx="44">
                  <c:v>21.3615384615385</c:v>
                </c:pt>
                <c:pt idx="45">
                  <c:v>20.9923076923077</c:v>
                </c:pt>
                <c:pt idx="46">
                  <c:v>21.6153846153846</c:v>
                </c:pt>
                <c:pt idx="47">
                  <c:v>21.0769230769231</c:v>
                </c:pt>
                <c:pt idx="48">
                  <c:v>21.1230769230769</c:v>
                </c:pt>
                <c:pt idx="49">
                  <c:v>20.6461538461538</c:v>
                </c:pt>
                <c:pt idx="50">
                  <c:v>21.5923076923077</c:v>
                </c:pt>
                <c:pt idx="51">
                  <c:v>20.4692307692308</c:v>
                </c:pt>
                <c:pt idx="52">
                  <c:v>21.0230769230769</c:v>
                </c:pt>
                <c:pt idx="53">
                  <c:v>21.1692307692308</c:v>
                </c:pt>
                <c:pt idx="54">
                  <c:v>21.6512820512821</c:v>
                </c:pt>
                <c:pt idx="55">
                  <c:v>20.9846153846154</c:v>
                </c:pt>
                <c:pt idx="56">
                  <c:v>21.1923076923077</c:v>
                </c:pt>
                <c:pt idx="57">
                  <c:v>21.0153846153846</c:v>
                </c:pt>
                <c:pt idx="58">
                  <c:v>21.1846153846154</c:v>
                </c:pt>
                <c:pt idx="59">
                  <c:v>20.1487179487179</c:v>
                </c:pt>
                <c:pt idx="60">
                  <c:v>21.1884615384615</c:v>
                </c:pt>
                <c:pt idx="61">
                  <c:v>20.9538461538462</c:v>
                </c:pt>
                <c:pt idx="62">
                  <c:v>21.0153846153846</c:v>
                </c:pt>
                <c:pt idx="63">
                  <c:v>20.6769230769231</c:v>
                </c:pt>
                <c:pt idx="64">
                  <c:v>21.1153846153846</c:v>
                </c:pt>
                <c:pt idx="65">
                  <c:v>21.7230769230769</c:v>
                </c:pt>
                <c:pt idx="66">
                  <c:v>21.0307692307692</c:v>
                </c:pt>
                <c:pt idx="67">
                  <c:v>20.7692307692308</c:v>
                </c:pt>
                <c:pt idx="68">
                  <c:v>20.8384615384615</c:v>
                </c:pt>
                <c:pt idx="69">
                  <c:v>21.1230769230769</c:v>
                </c:pt>
                <c:pt idx="70">
                  <c:v>21.5076923076923</c:v>
                </c:pt>
                <c:pt idx="71">
                  <c:v>20.4846153846154</c:v>
                </c:pt>
                <c:pt idx="72">
                  <c:v>20.3461538461538</c:v>
                </c:pt>
                <c:pt idx="73">
                  <c:v>21.2384615384615</c:v>
                </c:pt>
                <c:pt idx="74">
                  <c:v>21.0692307692308</c:v>
                </c:pt>
                <c:pt idx="75">
                  <c:v>21.4615384615385</c:v>
                </c:pt>
                <c:pt idx="76">
                  <c:v>20.9538461538462</c:v>
                </c:pt>
                <c:pt idx="77">
                  <c:v>21.5384615384615</c:v>
                </c:pt>
                <c:pt idx="78">
                  <c:v>22.0923076923077</c:v>
                </c:pt>
                <c:pt idx="79">
                  <c:v>21.4615384615385</c:v>
                </c:pt>
                <c:pt idx="80">
                  <c:v>21.9153846153846</c:v>
                </c:pt>
                <c:pt idx="81">
                  <c:v>21.8769230769231</c:v>
                </c:pt>
                <c:pt idx="82">
                  <c:v>21.1</c:v>
                </c:pt>
                <c:pt idx="83">
                  <c:v>21.4923076923077</c:v>
                </c:pt>
                <c:pt idx="84">
                  <c:v>20.8923076923077</c:v>
                </c:pt>
                <c:pt idx="85">
                  <c:v>21.3153846153846</c:v>
                </c:pt>
                <c:pt idx="86">
                  <c:v>21.2307692307692</c:v>
                </c:pt>
                <c:pt idx="87">
                  <c:v>21.6217948717949</c:v>
                </c:pt>
                <c:pt idx="88">
                  <c:v>21.6</c:v>
                </c:pt>
                <c:pt idx="89">
                  <c:v>22.0076923076923</c:v>
                </c:pt>
                <c:pt idx="90">
                  <c:v>21.3538461538462</c:v>
                </c:pt>
                <c:pt idx="91">
                  <c:v>22.0230769230769</c:v>
                </c:pt>
                <c:pt idx="92">
                  <c:v>20.6846153846154</c:v>
                </c:pt>
                <c:pt idx="93">
                  <c:v>20.0692307692308</c:v>
                </c:pt>
                <c:pt idx="94">
                  <c:v>20.0461538461539</c:v>
                </c:pt>
                <c:pt idx="95">
                  <c:v>20.6153846153846</c:v>
                </c:pt>
                <c:pt idx="96">
                  <c:v>20.7230769230769</c:v>
                </c:pt>
                <c:pt idx="97">
                  <c:v>21.4769230769231</c:v>
                </c:pt>
                <c:pt idx="98">
                  <c:v>21.3846153846154</c:v>
                </c:pt>
                <c:pt idx="99">
                  <c:v>21.3615384615385</c:v>
                </c:pt>
                <c:pt idx="100">
                  <c:v>21.4230769230769</c:v>
                </c:pt>
                <c:pt idx="101">
                  <c:v>21.1692307692308</c:v>
                </c:pt>
                <c:pt idx="102">
                  <c:v>20.4</c:v>
                </c:pt>
                <c:pt idx="103">
                  <c:v>21.2846153846154</c:v>
                </c:pt>
                <c:pt idx="104">
                  <c:v>21.3</c:v>
                </c:pt>
                <c:pt idx="105">
                  <c:v>21.4538461538462</c:v>
                </c:pt>
                <c:pt idx="106">
                  <c:v>21.3461538461538</c:v>
                </c:pt>
                <c:pt idx="107">
                  <c:v>21.0692307692308</c:v>
                </c:pt>
                <c:pt idx="108">
                  <c:v>21.7692307692308</c:v>
                </c:pt>
                <c:pt idx="109">
                  <c:v>21.6461538461538</c:v>
                </c:pt>
                <c:pt idx="110">
                  <c:v>21.5076923076923</c:v>
                </c:pt>
                <c:pt idx="111">
                  <c:v>21.3461538461538</c:v>
                </c:pt>
                <c:pt idx="112">
                  <c:v>21.8461538461538</c:v>
                </c:pt>
                <c:pt idx="113">
                  <c:v>21.5076923076923</c:v>
                </c:pt>
                <c:pt idx="114">
                  <c:v>21.4153846153846</c:v>
                </c:pt>
                <c:pt idx="115">
                  <c:v>21.4846153846154</c:v>
                </c:pt>
                <c:pt idx="116">
                  <c:v>21.6615384615385</c:v>
                </c:pt>
                <c:pt idx="117">
                  <c:v>21.2769230769231</c:v>
                </c:pt>
                <c:pt idx="118">
                  <c:v>21.2538461538462</c:v>
                </c:pt>
                <c:pt idx="119">
                  <c:v>21.3846153846154</c:v>
                </c:pt>
                <c:pt idx="120">
                  <c:v>20.4846153846154</c:v>
                </c:pt>
                <c:pt idx="121">
                  <c:v>21.3769230769231</c:v>
                </c:pt>
                <c:pt idx="122">
                  <c:v>21.5153846153846</c:v>
                </c:pt>
                <c:pt idx="123">
                  <c:v>21.1</c:v>
                </c:pt>
                <c:pt idx="124">
                  <c:v>22.3</c:v>
                </c:pt>
                <c:pt idx="125">
                  <c:v>21.5615384615385</c:v>
                </c:pt>
                <c:pt idx="126">
                  <c:v>21.6692307692308</c:v>
                </c:pt>
                <c:pt idx="127">
                  <c:v>21.0923076923077</c:v>
                </c:pt>
                <c:pt idx="128">
                  <c:v>20.7538461538462</c:v>
                </c:pt>
                <c:pt idx="129">
                  <c:v>20.9923076923077</c:v>
                </c:pt>
                <c:pt idx="130">
                  <c:v>20.9846153846154</c:v>
                </c:pt>
                <c:pt idx="131">
                  <c:v>21.3769230769231</c:v>
                </c:pt>
                <c:pt idx="132">
                  <c:v>21.4384615384615</c:v>
                </c:pt>
                <c:pt idx="133">
                  <c:v>21.1384615384615</c:v>
                </c:pt>
                <c:pt idx="134">
                  <c:v>20.8615384615385</c:v>
                </c:pt>
                <c:pt idx="135">
                  <c:v>20.6076923076923</c:v>
                </c:pt>
                <c:pt idx="136">
                  <c:v>22.3384615384615</c:v>
                </c:pt>
              </c:numCache>
            </c:numRef>
          </c:val>
          <c:smooth val="0"/>
        </c:ser>
        <c:ser>
          <c:idx val="2"/>
          <c:order val="2"/>
          <c:spPr>
            <a:solidFill>
              <a:srgbClr val="660066"/>
            </a:solidFill>
            <a:ln w="28800">
              <a:solidFill>
                <a:srgbClr val="66006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Sheet1!$AB$233:$AB$369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Sheet1!$PD$233:$PD$369</c:f>
              <c:numCache>
                <c:formatCode>General</c:formatCode>
                <c:ptCount val="137"/>
                <c:pt idx="11">
                  <c:v>12.2131313131313</c:v>
                </c:pt>
                <c:pt idx="12">
                  <c:v>11.8909090909091</c:v>
                </c:pt>
                <c:pt idx="13">
                  <c:v>11.6666666666667</c:v>
                </c:pt>
                <c:pt idx="14">
                  <c:v>11.4050505050505</c:v>
                </c:pt>
                <c:pt idx="15">
                  <c:v>11.2025252525253</c:v>
                </c:pt>
                <c:pt idx="16">
                  <c:v>11.1106060606061</c:v>
                </c:pt>
                <c:pt idx="17">
                  <c:v>10.809595959596</c:v>
                </c:pt>
                <c:pt idx="18">
                  <c:v>10.6737373737374</c:v>
                </c:pt>
                <c:pt idx="19">
                  <c:v>10.4020202020202</c:v>
                </c:pt>
                <c:pt idx="20">
                  <c:v>10.4257575757576</c:v>
                </c:pt>
                <c:pt idx="21">
                  <c:v>10.0515151515152</c:v>
                </c:pt>
                <c:pt idx="22">
                  <c:v>9.96161616161616</c:v>
                </c:pt>
                <c:pt idx="23">
                  <c:v>10.1040404040404</c:v>
                </c:pt>
                <c:pt idx="24">
                  <c:v>10.3787878787879</c:v>
                </c:pt>
                <c:pt idx="25">
                  <c:v>10.679797979798</c:v>
                </c:pt>
                <c:pt idx="26">
                  <c:v>10.6060606060606</c:v>
                </c:pt>
                <c:pt idx="27">
                  <c:v>10.6535353535354</c:v>
                </c:pt>
                <c:pt idx="28">
                  <c:v>10.9212121212121</c:v>
                </c:pt>
                <c:pt idx="29">
                  <c:v>10.8388888888889</c:v>
                </c:pt>
                <c:pt idx="30">
                  <c:v>10.9560606060606</c:v>
                </c:pt>
                <c:pt idx="31">
                  <c:v>10.9194444444444</c:v>
                </c:pt>
                <c:pt idx="32">
                  <c:v>11.0800505050505</c:v>
                </c:pt>
                <c:pt idx="33">
                  <c:v>11.2386363636364</c:v>
                </c:pt>
                <c:pt idx="34">
                  <c:v>11.4199494949495</c:v>
                </c:pt>
                <c:pt idx="35">
                  <c:v>11.2436868686869</c:v>
                </c:pt>
                <c:pt idx="36">
                  <c:v>11.1565656565657</c:v>
                </c:pt>
                <c:pt idx="37">
                  <c:v>11.1540404040404</c:v>
                </c:pt>
                <c:pt idx="38">
                  <c:v>11.2833333333333</c:v>
                </c:pt>
                <c:pt idx="39">
                  <c:v>11.1492424242424</c:v>
                </c:pt>
                <c:pt idx="40">
                  <c:v>11.030303030303</c:v>
                </c:pt>
                <c:pt idx="41">
                  <c:v>10.9621212121212</c:v>
                </c:pt>
                <c:pt idx="42">
                  <c:v>11</c:v>
                </c:pt>
                <c:pt idx="43">
                  <c:v>10.9234848484848</c:v>
                </c:pt>
                <c:pt idx="44">
                  <c:v>10.7628787878788</c:v>
                </c:pt>
                <c:pt idx="45">
                  <c:v>10.6068181818182</c:v>
                </c:pt>
                <c:pt idx="46">
                  <c:v>10.5878787878788</c:v>
                </c:pt>
                <c:pt idx="47">
                  <c:v>10.5575757575758</c:v>
                </c:pt>
                <c:pt idx="48">
                  <c:v>10.6515151515152</c:v>
                </c:pt>
                <c:pt idx="49">
                  <c:v>10.5416666666667</c:v>
                </c:pt>
                <c:pt idx="50">
                  <c:v>10.4931818181818</c:v>
                </c:pt>
                <c:pt idx="51">
                  <c:v>10.6265151515152</c:v>
                </c:pt>
                <c:pt idx="52">
                  <c:v>10.6742424242424</c:v>
                </c:pt>
                <c:pt idx="53">
                  <c:v>10.7166666666667</c:v>
                </c:pt>
                <c:pt idx="54">
                  <c:v>10.8371212121212</c:v>
                </c:pt>
                <c:pt idx="55">
                  <c:v>10.8045454545455</c:v>
                </c:pt>
                <c:pt idx="56">
                  <c:v>10.8356060606061</c:v>
                </c:pt>
                <c:pt idx="57">
                  <c:v>10.8583333333333</c:v>
                </c:pt>
                <c:pt idx="58">
                  <c:v>10.8037878787879</c:v>
                </c:pt>
                <c:pt idx="59">
                  <c:v>10.7113636363636</c:v>
                </c:pt>
                <c:pt idx="60">
                  <c:v>10.7016414141414</c:v>
                </c:pt>
                <c:pt idx="61">
                  <c:v>10.6902777777778</c:v>
                </c:pt>
                <c:pt idx="62">
                  <c:v>10.5978535353535</c:v>
                </c:pt>
                <c:pt idx="63">
                  <c:v>10.7592171717172</c:v>
                </c:pt>
                <c:pt idx="64">
                  <c:v>10.7107323232323</c:v>
                </c:pt>
                <c:pt idx="65">
                  <c:v>10.747095959596</c:v>
                </c:pt>
                <c:pt idx="66">
                  <c:v>10.7539141414141</c:v>
                </c:pt>
                <c:pt idx="67">
                  <c:v>10.5425505050505</c:v>
                </c:pt>
                <c:pt idx="68">
                  <c:v>10.4811868686869</c:v>
                </c:pt>
                <c:pt idx="69">
                  <c:v>10.6145202020202</c:v>
                </c:pt>
                <c:pt idx="70">
                  <c:v>10.6630050505051</c:v>
                </c:pt>
                <c:pt idx="71">
                  <c:v>10.5681818181818</c:v>
                </c:pt>
                <c:pt idx="72">
                  <c:v>10.6090909090909</c:v>
                </c:pt>
                <c:pt idx="73">
                  <c:v>10.9416666666667</c:v>
                </c:pt>
                <c:pt idx="74">
                  <c:v>10.8401515151515</c:v>
                </c:pt>
                <c:pt idx="75">
                  <c:v>10.9954545454545</c:v>
                </c:pt>
                <c:pt idx="76">
                  <c:v>11.0287878787879</c:v>
                </c:pt>
                <c:pt idx="77">
                  <c:v>11.15</c:v>
                </c:pt>
                <c:pt idx="78">
                  <c:v>11.2772727272727</c:v>
                </c:pt>
                <c:pt idx="79">
                  <c:v>11.219696969697</c:v>
                </c:pt>
                <c:pt idx="80">
                  <c:v>11.2856060606061</c:v>
                </c:pt>
                <c:pt idx="81">
                  <c:v>11.3704545454545</c:v>
                </c:pt>
                <c:pt idx="82">
                  <c:v>11.531129476584</c:v>
                </c:pt>
                <c:pt idx="83">
                  <c:v>11.5334022038567</c:v>
                </c:pt>
                <c:pt idx="84">
                  <c:v>11.3364325068871</c:v>
                </c:pt>
                <c:pt idx="85">
                  <c:v>11.1394628099174</c:v>
                </c:pt>
                <c:pt idx="86">
                  <c:v>11.1030991735537</c:v>
                </c:pt>
                <c:pt idx="87">
                  <c:v>10.9568870523416</c:v>
                </c:pt>
                <c:pt idx="88">
                  <c:v>10.8637052341598</c:v>
                </c:pt>
                <c:pt idx="89">
                  <c:v>10.8932506887052</c:v>
                </c:pt>
                <c:pt idx="90">
                  <c:v>11.0515840220386</c:v>
                </c:pt>
                <c:pt idx="91">
                  <c:v>11.2326446280992</c:v>
                </c:pt>
                <c:pt idx="92">
                  <c:v>11.2015840220386</c:v>
                </c:pt>
                <c:pt idx="93">
                  <c:v>11.1409090909091</c:v>
                </c:pt>
                <c:pt idx="94">
                  <c:v>10.925</c:v>
                </c:pt>
                <c:pt idx="95">
                  <c:v>10.6954545454545</c:v>
                </c:pt>
                <c:pt idx="96">
                  <c:v>10.8840909090909</c:v>
                </c:pt>
                <c:pt idx="97">
                  <c:v>10.8628787878788</c:v>
                </c:pt>
                <c:pt idx="98">
                  <c:v>10.9613636363636</c:v>
                </c:pt>
                <c:pt idx="99">
                  <c:v>11.1431818181818</c:v>
                </c:pt>
                <c:pt idx="100">
                  <c:v>11.030303030303</c:v>
                </c:pt>
                <c:pt idx="101">
                  <c:v>10.8727272727273</c:v>
                </c:pt>
                <c:pt idx="102">
                  <c:v>10.5143939393939</c:v>
                </c:pt>
                <c:pt idx="103">
                  <c:v>10.4537878787879</c:v>
                </c:pt>
                <c:pt idx="104">
                  <c:v>10.4901515151515</c:v>
                </c:pt>
                <c:pt idx="105">
                  <c:v>10.7136363636364</c:v>
                </c:pt>
                <c:pt idx="106">
                  <c:v>10.9454545454545</c:v>
                </c:pt>
                <c:pt idx="107">
                  <c:v>10.825</c:v>
                </c:pt>
                <c:pt idx="108">
                  <c:v>10.8719696969697</c:v>
                </c:pt>
                <c:pt idx="109">
                  <c:v>10.9234848484848</c:v>
                </c:pt>
                <c:pt idx="110">
                  <c:v>10.8575757575758</c:v>
                </c:pt>
                <c:pt idx="111">
                  <c:v>11.0606060606061</c:v>
                </c:pt>
                <c:pt idx="112">
                  <c:v>11.0439393939394</c:v>
                </c:pt>
                <c:pt idx="113">
                  <c:v>11.2159090909091</c:v>
                </c:pt>
                <c:pt idx="114">
                  <c:v>11.5015151515152</c:v>
                </c:pt>
                <c:pt idx="115">
                  <c:v>11.3522727272727</c:v>
                </c:pt>
                <c:pt idx="116">
                  <c:v>11.4818181818182</c:v>
                </c:pt>
                <c:pt idx="117">
                  <c:v>11.4636363636364</c:v>
                </c:pt>
                <c:pt idx="118">
                  <c:v>11.5106060606061</c:v>
                </c:pt>
                <c:pt idx="119">
                  <c:v>11.3969696969697</c:v>
                </c:pt>
                <c:pt idx="120">
                  <c:v>11.080303030303</c:v>
                </c:pt>
                <c:pt idx="121">
                  <c:v>11.0174242424242</c:v>
                </c:pt>
                <c:pt idx="122">
                  <c:v>10.9537878787879</c:v>
                </c:pt>
                <c:pt idx="123">
                  <c:v>11.1454545454546</c:v>
                </c:pt>
                <c:pt idx="124">
                  <c:v>10.9674242424242</c:v>
                </c:pt>
                <c:pt idx="125">
                  <c:v>10.6159090909091</c:v>
                </c:pt>
                <c:pt idx="126">
                  <c:v>10.6484848484849</c:v>
                </c:pt>
                <c:pt idx="127">
                  <c:v>10.6325757575758</c:v>
                </c:pt>
                <c:pt idx="128">
                  <c:v>10.6507575757576</c:v>
                </c:pt>
                <c:pt idx="129">
                  <c:v>10.6022727272727</c:v>
                </c:pt>
                <c:pt idx="130">
                  <c:v>10.4439393939394</c:v>
                </c:pt>
                <c:pt idx="131">
                  <c:v>10.7333333333333</c:v>
                </c:pt>
                <c:pt idx="132">
                  <c:v>10.6159090909091</c:v>
                </c:pt>
                <c:pt idx="133">
                  <c:v>10.6060606060606</c:v>
                </c:pt>
                <c:pt idx="134">
                  <c:v>10.6083333333333</c:v>
                </c:pt>
                <c:pt idx="135">
                  <c:v>10.6825757575758</c:v>
                </c:pt>
                <c:pt idx="136">
                  <c:v>10.7045454545455</c:v>
                </c:pt>
              </c:numCache>
            </c:numRef>
          </c:val>
          <c:smooth val="0"/>
        </c:ser>
        <c:ser>
          <c:idx val="3"/>
          <c:order val="3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Sheet1!$AB$233:$AB$369</c:f>
              <c:strCache>
                <c:ptCount val="13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</c:strCache>
            </c:strRef>
          </c:cat>
          <c:val>
            <c:numRef>
              <c:f>Sheet1!$PE$233:$PE$369</c:f>
              <c:numCache>
                <c:formatCode>General</c:formatCode>
                <c:ptCount val="137"/>
                <c:pt idx="11">
                  <c:v>19.4072727272727</c:v>
                </c:pt>
                <c:pt idx="12">
                  <c:v>19.4514285714286</c:v>
                </c:pt>
                <c:pt idx="13">
                  <c:v>19.4932467532468</c:v>
                </c:pt>
                <c:pt idx="14">
                  <c:v>19.6418181818182</c:v>
                </c:pt>
                <c:pt idx="15">
                  <c:v>19.7585714285714</c:v>
                </c:pt>
                <c:pt idx="16">
                  <c:v>19.9293506493507</c:v>
                </c:pt>
                <c:pt idx="17">
                  <c:v>19.9155844155844</c:v>
                </c:pt>
                <c:pt idx="18">
                  <c:v>20.0276623376623</c:v>
                </c:pt>
                <c:pt idx="19">
                  <c:v>20.1785714285714</c:v>
                </c:pt>
                <c:pt idx="20">
                  <c:v>20.3590909090909</c:v>
                </c:pt>
                <c:pt idx="21">
                  <c:v>20.3854545454545</c:v>
                </c:pt>
                <c:pt idx="22">
                  <c:v>20.3290909090909</c:v>
                </c:pt>
                <c:pt idx="23">
                  <c:v>20.3763636363636</c:v>
                </c:pt>
                <c:pt idx="24">
                  <c:v>20.5563636363636</c:v>
                </c:pt>
                <c:pt idx="25">
                  <c:v>20.4854545454545</c:v>
                </c:pt>
                <c:pt idx="26">
                  <c:v>20.4972727272727</c:v>
                </c:pt>
                <c:pt idx="27">
                  <c:v>20.3863636363636</c:v>
                </c:pt>
                <c:pt idx="28">
                  <c:v>20.5029603729604</c:v>
                </c:pt>
                <c:pt idx="29">
                  <c:v>20.5654079254079</c:v>
                </c:pt>
                <c:pt idx="30">
                  <c:v>20.5991142191142</c:v>
                </c:pt>
                <c:pt idx="31">
                  <c:v>20.6522610722611</c:v>
                </c:pt>
                <c:pt idx="32">
                  <c:v>20.8126107226107</c:v>
                </c:pt>
                <c:pt idx="33">
                  <c:v>21.0022610722611</c:v>
                </c:pt>
                <c:pt idx="34">
                  <c:v>21.084358974359</c:v>
                </c:pt>
                <c:pt idx="35">
                  <c:v>20.9905128205128</c:v>
                </c:pt>
                <c:pt idx="36">
                  <c:v>21.0421212121212</c:v>
                </c:pt>
                <c:pt idx="37">
                  <c:v>21.1386247086247</c:v>
                </c:pt>
                <c:pt idx="38">
                  <c:v>21.2051282051282</c:v>
                </c:pt>
                <c:pt idx="39">
                  <c:v>21.1398601398601</c:v>
                </c:pt>
                <c:pt idx="40">
                  <c:v>21.1356643356643</c:v>
                </c:pt>
                <c:pt idx="41">
                  <c:v>21.134965034965</c:v>
                </c:pt>
                <c:pt idx="42">
                  <c:v>21.0391608391608</c:v>
                </c:pt>
                <c:pt idx="43">
                  <c:v>21.0097902097902</c:v>
                </c:pt>
                <c:pt idx="44">
                  <c:v>20.993006993007</c:v>
                </c:pt>
                <c:pt idx="45">
                  <c:v>20.972027972028</c:v>
                </c:pt>
                <c:pt idx="46">
                  <c:v>21.0727272727273</c:v>
                </c:pt>
                <c:pt idx="47">
                  <c:v>21.0881118881119</c:v>
                </c:pt>
                <c:pt idx="48">
                  <c:v>21.0482517482517</c:v>
                </c:pt>
                <c:pt idx="49">
                  <c:v>21.1013986013986</c:v>
                </c:pt>
                <c:pt idx="50">
                  <c:v>21.193006993007</c:v>
                </c:pt>
                <c:pt idx="51">
                  <c:v>21.1055944055944</c:v>
                </c:pt>
                <c:pt idx="52">
                  <c:v>21.0692307692308</c:v>
                </c:pt>
                <c:pt idx="53">
                  <c:v>21.1545454545455</c:v>
                </c:pt>
                <c:pt idx="54">
                  <c:v>21.1564102564103</c:v>
                </c:pt>
                <c:pt idx="55">
                  <c:v>21.1221445221445</c:v>
                </c:pt>
                <c:pt idx="56">
                  <c:v>21.1403263403263</c:v>
                </c:pt>
                <c:pt idx="57">
                  <c:v>21.0857808857809</c:v>
                </c:pt>
                <c:pt idx="58">
                  <c:v>21.0955710955711</c:v>
                </c:pt>
                <c:pt idx="59">
                  <c:v>21.006993006993</c:v>
                </c:pt>
                <c:pt idx="60">
                  <c:v>21.0562937062937</c:v>
                </c:pt>
                <c:pt idx="61">
                  <c:v>20.9982517482517</c:v>
                </c:pt>
                <c:pt idx="62">
                  <c:v>21.0479020979021</c:v>
                </c:pt>
                <c:pt idx="63">
                  <c:v>21.0164335664336</c:v>
                </c:pt>
                <c:pt idx="64">
                  <c:v>21.0115384615385</c:v>
                </c:pt>
                <c:pt idx="65">
                  <c:v>21.0180652680653</c:v>
                </c:pt>
                <c:pt idx="66">
                  <c:v>21.0222610722611</c:v>
                </c:pt>
                <c:pt idx="67">
                  <c:v>20.9837995337995</c:v>
                </c:pt>
                <c:pt idx="68">
                  <c:v>20.9677156177156</c:v>
                </c:pt>
                <c:pt idx="69">
                  <c:v>20.9621212121212</c:v>
                </c:pt>
                <c:pt idx="70">
                  <c:v>21.0856643356643</c:v>
                </c:pt>
                <c:pt idx="71">
                  <c:v>21.0216783216783</c:v>
                </c:pt>
                <c:pt idx="72">
                  <c:v>20.9664335664336</c:v>
                </c:pt>
                <c:pt idx="73">
                  <c:v>20.9867132867133</c:v>
                </c:pt>
                <c:pt idx="74">
                  <c:v>21.0223776223776</c:v>
                </c:pt>
                <c:pt idx="75">
                  <c:v>21.0538461538462</c:v>
                </c:pt>
                <c:pt idx="76">
                  <c:v>20.9839160839161</c:v>
                </c:pt>
                <c:pt idx="77">
                  <c:v>21.0300699300699</c:v>
                </c:pt>
                <c:pt idx="78">
                  <c:v>21.1503496503497</c:v>
                </c:pt>
                <c:pt idx="79">
                  <c:v>21.206993006993</c:v>
                </c:pt>
                <c:pt idx="80">
                  <c:v>21.279020979021</c:v>
                </c:pt>
                <c:pt idx="81">
                  <c:v>21.3125874125874</c:v>
                </c:pt>
                <c:pt idx="82">
                  <c:v>21.3685314685315</c:v>
                </c:pt>
                <c:pt idx="83">
                  <c:v>21.4727272727273</c:v>
                </c:pt>
                <c:pt idx="84">
                  <c:v>21.4412587412587</c:v>
                </c:pt>
                <c:pt idx="85">
                  <c:v>21.4636363636364</c:v>
                </c:pt>
                <c:pt idx="86">
                  <c:v>21.4426573426573</c:v>
                </c:pt>
                <c:pt idx="87">
                  <c:v>21.50337995338</c:v>
                </c:pt>
                <c:pt idx="88">
                  <c:v>21.5089743589744</c:v>
                </c:pt>
                <c:pt idx="89">
                  <c:v>21.5012820512821</c:v>
                </c:pt>
                <c:pt idx="90">
                  <c:v>21.4914918414918</c:v>
                </c:pt>
                <c:pt idx="91">
                  <c:v>21.5012820512821</c:v>
                </c:pt>
                <c:pt idx="92">
                  <c:v>21.3928904428904</c:v>
                </c:pt>
                <c:pt idx="93">
                  <c:v>21.2991841491842</c:v>
                </c:pt>
                <c:pt idx="94">
                  <c:v>21.1677156177156</c:v>
                </c:pt>
                <c:pt idx="95">
                  <c:v>21.1425407925408</c:v>
                </c:pt>
                <c:pt idx="96">
                  <c:v>21.0886946386946</c:v>
                </c:pt>
                <c:pt idx="97">
                  <c:v>21.1110722610723</c:v>
                </c:pt>
                <c:pt idx="98">
                  <c:v>21.0895104895105</c:v>
                </c:pt>
                <c:pt idx="99">
                  <c:v>21.0678321678322</c:v>
                </c:pt>
                <c:pt idx="100">
                  <c:v>21.0146853146853</c:v>
                </c:pt>
                <c:pt idx="101">
                  <c:v>20.9979020979021</c:v>
                </c:pt>
                <c:pt idx="102">
                  <c:v>20.8503496503497</c:v>
                </c:pt>
                <c:pt idx="103">
                  <c:v>20.9048951048951</c:v>
                </c:pt>
                <c:pt idx="104">
                  <c:v>21.0167832167832</c:v>
                </c:pt>
                <c:pt idx="105">
                  <c:v>21.1447552447552</c:v>
                </c:pt>
                <c:pt idx="106">
                  <c:v>21.2111888111888</c:v>
                </c:pt>
                <c:pt idx="107">
                  <c:v>21.2426573426573</c:v>
                </c:pt>
                <c:pt idx="108">
                  <c:v>21.2692307692308</c:v>
                </c:pt>
                <c:pt idx="109">
                  <c:v>21.293006993007</c:v>
                </c:pt>
                <c:pt idx="110">
                  <c:v>21.3062937062937</c:v>
                </c:pt>
                <c:pt idx="111">
                  <c:v>21.2993006993007</c:v>
                </c:pt>
                <c:pt idx="112">
                  <c:v>21.3608391608392</c:v>
                </c:pt>
                <c:pt idx="113">
                  <c:v>21.4615384615385</c:v>
                </c:pt>
                <c:pt idx="114">
                  <c:v>21.4734265734266</c:v>
                </c:pt>
                <c:pt idx="115">
                  <c:v>21.4902097902098</c:v>
                </c:pt>
                <c:pt idx="116">
                  <c:v>21.5090909090909</c:v>
                </c:pt>
                <c:pt idx="117">
                  <c:v>21.5027972027972</c:v>
                </c:pt>
                <c:pt idx="118">
                  <c:v>21.5195804195804</c:v>
                </c:pt>
                <c:pt idx="119">
                  <c:v>21.4846153846154</c:v>
                </c:pt>
                <c:pt idx="120">
                  <c:v>21.379020979021</c:v>
                </c:pt>
                <c:pt idx="121">
                  <c:v>21.3671328671329</c:v>
                </c:pt>
                <c:pt idx="122">
                  <c:v>21.3825174825175</c:v>
                </c:pt>
                <c:pt idx="123">
                  <c:v>21.3146853146853</c:v>
                </c:pt>
                <c:pt idx="124">
                  <c:v>21.3867132867133</c:v>
                </c:pt>
                <c:pt idx="125">
                  <c:v>21.4</c:v>
                </c:pt>
                <c:pt idx="126">
                  <c:v>21.4167832167832</c:v>
                </c:pt>
                <c:pt idx="127">
                  <c:v>21.365034965035</c:v>
                </c:pt>
                <c:pt idx="128">
                  <c:v>21.3174825174825</c:v>
                </c:pt>
                <c:pt idx="129">
                  <c:v>21.2937062937063</c:v>
                </c:pt>
                <c:pt idx="130">
                  <c:v>21.2573426573427</c:v>
                </c:pt>
                <c:pt idx="131">
                  <c:v>21.3384615384615</c:v>
                </c:pt>
                <c:pt idx="132">
                  <c:v>21.3440559440559</c:v>
                </c:pt>
                <c:pt idx="133">
                  <c:v>21.3097902097902</c:v>
                </c:pt>
                <c:pt idx="134">
                  <c:v>21.2881118881119</c:v>
                </c:pt>
                <c:pt idx="135">
                  <c:v>21.1342657342657</c:v>
                </c:pt>
                <c:pt idx="136">
                  <c:v>21.2048951048951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8204322"/>
        <c:axId val="49944317"/>
      </c:lineChart>
      <c:catAx>
        <c:axId val="1820432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9944317"/>
        <c:crosses val="autoZero"/>
        <c:auto val="1"/>
        <c:lblAlgn val="ctr"/>
        <c:lblOffset val="100"/>
        <c:noMultiLvlLbl val="0"/>
      </c:catAx>
      <c:valAx>
        <c:axId val="49944317"/>
        <c:scaling>
          <c:orientation val="minMax"/>
          <c:max val="22"/>
          <c:min val="9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18204322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HIGHEST MONTHLY MAXIMUMS OVER MOVING 11 YEARS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cc0000"/>
            </a:solidFill>
            <a:ln w="28800">
              <a:solidFill>
                <a:srgbClr val="cc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cc0000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Sheet1!$AB$48:$AB$168</c:f>
              <c:strCache>
                <c:ptCount val="12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</c:strCache>
            </c:strRef>
          </c:cat>
          <c:val>
            <c:numRef>
              <c:f>Sheet1!$QB$48:$QB$168</c:f>
              <c:numCache>
                <c:formatCode>General</c:formatCode>
                <c:ptCount val="121"/>
                <c:pt idx="0">
                  <c:v>41.3</c:v>
                </c:pt>
                <c:pt idx="1">
                  <c:v>41.3</c:v>
                </c:pt>
                <c:pt idx="2">
                  <c:v>41.3</c:v>
                </c:pt>
                <c:pt idx="3">
                  <c:v>41.3</c:v>
                </c:pt>
                <c:pt idx="4">
                  <c:v>41.3</c:v>
                </c:pt>
                <c:pt idx="5">
                  <c:v>41.3</c:v>
                </c:pt>
                <c:pt idx="6">
                  <c:v>41.3</c:v>
                </c:pt>
                <c:pt idx="7">
                  <c:v>41.3</c:v>
                </c:pt>
                <c:pt idx="8">
                  <c:v>41.3</c:v>
                </c:pt>
                <c:pt idx="9">
                  <c:v>40.8</c:v>
                </c:pt>
                <c:pt idx="10">
                  <c:v>40.8</c:v>
                </c:pt>
                <c:pt idx="11">
                  <c:v>40.8</c:v>
                </c:pt>
                <c:pt idx="12">
                  <c:v>40.8</c:v>
                </c:pt>
                <c:pt idx="13">
                  <c:v>40.8</c:v>
                </c:pt>
                <c:pt idx="14">
                  <c:v>40.8</c:v>
                </c:pt>
                <c:pt idx="15">
                  <c:v>40.8</c:v>
                </c:pt>
                <c:pt idx="16">
                  <c:v>40.8</c:v>
                </c:pt>
                <c:pt idx="17">
                  <c:v>40.8</c:v>
                </c:pt>
                <c:pt idx="18">
                  <c:v>40.8</c:v>
                </c:pt>
                <c:pt idx="19">
                  <c:v>39.2</c:v>
                </c:pt>
                <c:pt idx="20">
                  <c:v>39.4</c:v>
                </c:pt>
                <c:pt idx="21">
                  <c:v>39.4</c:v>
                </c:pt>
                <c:pt idx="22">
                  <c:v>39.4</c:v>
                </c:pt>
                <c:pt idx="23">
                  <c:v>39.4</c:v>
                </c:pt>
                <c:pt idx="24">
                  <c:v>39.4</c:v>
                </c:pt>
                <c:pt idx="25">
                  <c:v>40</c:v>
                </c:pt>
                <c:pt idx="26">
                  <c:v>40</c:v>
                </c:pt>
                <c:pt idx="27">
                  <c:v>40.5</c:v>
                </c:pt>
                <c:pt idx="28">
                  <c:v>40.6</c:v>
                </c:pt>
                <c:pt idx="29">
                  <c:v>40.6</c:v>
                </c:pt>
                <c:pt idx="30">
                  <c:v>40.6</c:v>
                </c:pt>
                <c:pt idx="31">
                  <c:v>40.7</c:v>
                </c:pt>
                <c:pt idx="32">
                  <c:v>40.7</c:v>
                </c:pt>
                <c:pt idx="33">
                  <c:v>40.7</c:v>
                </c:pt>
                <c:pt idx="34">
                  <c:v>41.2</c:v>
                </c:pt>
                <c:pt idx="35">
                  <c:v>41.2</c:v>
                </c:pt>
                <c:pt idx="36">
                  <c:v>41.2</c:v>
                </c:pt>
                <c:pt idx="37">
                  <c:v>41.2</c:v>
                </c:pt>
                <c:pt idx="38">
                  <c:v>41.2</c:v>
                </c:pt>
                <c:pt idx="39">
                  <c:v>41.2</c:v>
                </c:pt>
                <c:pt idx="40">
                  <c:v>41.2</c:v>
                </c:pt>
                <c:pt idx="41">
                  <c:v>41.2</c:v>
                </c:pt>
                <c:pt idx="42">
                  <c:v>41.2</c:v>
                </c:pt>
                <c:pt idx="43">
                  <c:v>41.2</c:v>
                </c:pt>
                <c:pt idx="44">
                  <c:v>41.2</c:v>
                </c:pt>
                <c:pt idx="45">
                  <c:v>41</c:v>
                </c:pt>
                <c:pt idx="46">
                  <c:v>41</c:v>
                </c:pt>
                <c:pt idx="47">
                  <c:v>41</c:v>
                </c:pt>
                <c:pt idx="48">
                  <c:v>41</c:v>
                </c:pt>
                <c:pt idx="49">
                  <c:v>41</c:v>
                </c:pt>
                <c:pt idx="50">
                  <c:v>41</c:v>
                </c:pt>
                <c:pt idx="51">
                  <c:v>40.2</c:v>
                </c:pt>
                <c:pt idx="52">
                  <c:v>40.2</c:v>
                </c:pt>
                <c:pt idx="53">
                  <c:v>40.2</c:v>
                </c:pt>
                <c:pt idx="54">
                  <c:v>40.2</c:v>
                </c:pt>
                <c:pt idx="55">
                  <c:v>40.2</c:v>
                </c:pt>
                <c:pt idx="56">
                  <c:v>40.2</c:v>
                </c:pt>
                <c:pt idx="57">
                  <c:v>40.2</c:v>
                </c:pt>
                <c:pt idx="58">
                  <c:v>40.2</c:v>
                </c:pt>
                <c:pt idx="59">
                  <c:v>40.2</c:v>
                </c:pt>
                <c:pt idx="60">
                  <c:v>39.6</c:v>
                </c:pt>
                <c:pt idx="61">
                  <c:v>39.6</c:v>
                </c:pt>
                <c:pt idx="62">
                  <c:v>39.6</c:v>
                </c:pt>
                <c:pt idx="63">
                  <c:v>39.6</c:v>
                </c:pt>
                <c:pt idx="64">
                  <c:v>39.6</c:v>
                </c:pt>
                <c:pt idx="65">
                  <c:v>39.6</c:v>
                </c:pt>
                <c:pt idx="66">
                  <c:v>39.6</c:v>
                </c:pt>
                <c:pt idx="67">
                  <c:v>39.6</c:v>
                </c:pt>
                <c:pt idx="68">
                  <c:v>39.6</c:v>
                </c:pt>
                <c:pt idx="69">
                  <c:v>39.6</c:v>
                </c:pt>
                <c:pt idx="70">
                  <c:v>39.6</c:v>
                </c:pt>
                <c:pt idx="71">
                  <c:v>39.6</c:v>
                </c:pt>
                <c:pt idx="72">
                  <c:v>39.6</c:v>
                </c:pt>
                <c:pt idx="73">
                  <c:v>40.2</c:v>
                </c:pt>
                <c:pt idx="74">
                  <c:v>40.4</c:v>
                </c:pt>
                <c:pt idx="75">
                  <c:v>40.4</c:v>
                </c:pt>
                <c:pt idx="76">
                  <c:v>40.4</c:v>
                </c:pt>
                <c:pt idx="77">
                  <c:v>40.4</c:v>
                </c:pt>
                <c:pt idx="78">
                  <c:v>40.4</c:v>
                </c:pt>
                <c:pt idx="79">
                  <c:v>40.4</c:v>
                </c:pt>
                <c:pt idx="80">
                  <c:v>40.4</c:v>
                </c:pt>
                <c:pt idx="81">
                  <c:v>40.4</c:v>
                </c:pt>
                <c:pt idx="82">
                  <c:v>40.4</c:v>
                </c:pt>
                <c:pt idx="83">
                  <c:v>40.4</c:v>
                </c:pt>
                <c:pt idx="84">
                  <c:v>40.4</c:v>
                </c:pt>
                <c:pt idx="85">
                  <c:v>40.4</c:v>
                </c:pt>
                <c:pt idx="86">
                  <c:v>40.4</c:v>
                </c:pt>
                <c:pt idx="87">
                  <c:v>40.4</c:v>
                </c:pt>
                <c:pt idx="88">
                  <c:v>40.4</c:v>
                </c:pt>
                <c:pt idx="89">
                  <c:v>40.4</c:v>
                </c:pt>
                <c:pt idx="90">
                  <c:v>40.4</c:v>
                </c:pt>
                <c:pt idx="91">
                  <c:v>40.4</c:v>
                </c:pt>
                <c:pt idx="92">
                  <c:v>40.2</c:v>
                </c:pt>
                <c:pt idx="93">
                  <c:v>40.2</c:v>
                </c:pt>
                <c:pt idx="94">
                  <c:v>40.2</c:v>
                </c:pt>
                <c:pt idx="95">
                  <c:v>40.2</c:v>
                </c:pt>
                <c:pt idx="96">
                  <c:v>40.2</c:v>
                </c:pt>
                <c:pt idx="97">
                  <c:v>40.2</c:v>
                </c:pt>
                <c:pt idx="98">
                  <c:v>40.2</c:v>
                </c:pt>
                <c:pt idx="99">
                  <c:v>39.8</c:v>
                </c:pt>
                <c:pt idx="100">
                  <c:v>39.8</c:v>
                </c:pt>
                <c:pt idx="101">
                  <c:v>39.8</c:v>
                </c:pt>
                <c:pt idx="102">
                  <c:v>39.8</c:v>
                </c:pt>
                <c:pt idx="103">
                  <c:v>39.2</c:v>
                </c:pt>
                <c:pt idx="104">
                  <c:v>39.2</c:v>
                </c:pt>
                <c:pt idx="105">
                  <c:v>39.2</c:v>
                </c:pt>
                <c:pt idx="106">
                  <c:v>39.2</c:v>
                </c:pt>
                <c:pt idx="107">
                  <c:v>39.1</c:v>
                </c:pt>
                <c:pt idx="108">
                  <c:v>40.5</c:v>
                </c:pt>
                <c:pt idx="109">
                  <c:v>40.5</c:v>
                </c:pt>
                <c:pt idx="110">
                  <c:v>40.5</c:v>
                </c:pt>
                <c:pt idx="111">
                  <c:v>40.5</c:v>
                </c:pt>
                <c:pt idx="112">
                  <c:v>40.5</c:v>
                </c:pt>
                <c:pt idx="113">
                  <c:v>40.5</c:v>
                </c:pt>
                <c:pt idx="114">
                  <c:v>40.5</c:v>
                </c:pt>
                <c:pt idx="115">
                  <c:v>40.5</c:v>
                </c:pt>
                <c:pt idx="116">
                  <c:v>40.5</c:v>
                </c:pt>
                <c:pt idx="117">
                  <c:v>40.5</c:v>
                </c:pt>
                <c:pt idx="118">
                  <c:v>40.5</c:v>
                </c:pt>
                <c:pt idx="119">
                  <c:v>40.4</c:v>
                </c:pt>
                <c:pt idx="120">
                  <c:v>41.3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4182710"/>
        <c:axId val="36941261"/>
      </c:lineChart>
      <c:catAx>
        <c:axId val="1418271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36941261"/>
        <c:crosses val="autoZero"/>
        <c:auto val="1"/>
        <c:lblAlgn val="ctr"/>
        <c:lblOffset val="100"/>
        <c:noMultiLvlLbl val="0"/>
      </c:catAx>
      <c:valAx>
        <c:axId val="36941261"/>
        <c:scaling>
          <c:orientation val="minMax"/>
          <c:min val="39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14182710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LOWEST MONTHLY MAXIMUMS OVER MOVING 11 YEARS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40912750813231"/>
          <c:y val="0.0295167045085955"/>
          <c:w val="0.869383877097491"/>
          <c:h val="0.909219915666559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Sheet1!$AB$48:$AB$168</c:f>
              <c:strCache>
                <c:ptCount val="12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</c:strCache>
            </c:strRef>
          </c:cat>
          <c:val>
            <c:numRef>
              <c:f>Sheet1!$QC$48:$QC$168</c:f>
              <c:numCache>
                <c:formatCode>General</c:formatCode>
                <c:ptCount val="121"/>
                <c:pt idx="0">
                  <c:v>16.3</c:v>
                </c:pt>
                <c:pt idx="1">
                  <c:v>16.3</c:v>
                </c:pt>
                <c:pt idx="2">
                  <c:v>16.3</c:v>
                </c:pt>
                <c:pt idx="3">
                  <c:v>16.3</c:v>
                </c:pt>
                <c:pt idx="4">
                  <c:v>16.3</c:v>
                </c:pt>
                <c:pt idx="5">
                  <c:v>16.3</c:v>
                </c:pt>
                <c:pt idx="6">
                  <c:v>16.3</c:v>
                </c:pt>
                <c:pt idx="7">
                  <c:v>16.3</c:v>
                </c:pt>
                <c:pt idx="8">
                  <c:v>16.3</c:v>
                </c:pt>
                <c:pt idx="9">
                  <c:v>16.3</c:v>
                </c:pt>
                <c:pt idx="10">
                  <c:v>16.2</c:v>
                </c:pt>
                <c:pt idx="11">
                  <c:v>16.2</c:v>
                </c:pt>
                <c:pt idx="12">
                  <c:v>16.2</c:v>
                </c:pt>
                <c:pt idx="13">
                  <c:v>16.2</c:v>
                </c:pt>
                <c:pt idx="14">
                  <c:v>16.2</c:v>
                </c:pt>
                <c:pt idx="15">
                  <c:v>16.2</c:v>
                </c:pt>
                <c:pt idx="16">
                  <c:v>16.2</c:v>
                </c:pt>
                <c:pt idx="17">
                  <c:v>16.2</c:v>
                </c:pt>
                <c:pt idx="18">
                  <c:v>16.2</c:v>
                </c:pt>
                <c:pt idx="19">
                  <c:v>16.2</c:v>
                </c:pt>
                <c:pt idx="20">
                  <c:v>16.2</c:v>
                </c:pt>
                <c:pt idx="21">
                  <c:v>17.3</c:v>
                </c:pt>
                <c:pt idx="22">
                  <c:v>17.3</c:v>
                </c:pt>
                <c:pt idx="23">
                  <c:v>17.3</c:v>
                </c:pt>
                <c:pt idx="24">
                  <c:v>17.3</c:v>
                </c:pt>
                <c:pt idx="25">
                  <c:v>17.3</c:v>
                </c:pt>
                <c:pt idx="26">
                  <c:v>17.3</c:v>
                </c:pt>
                <c:pt idx="27">
                  <c:v>17.3</c:v>
                </c:pt>
                <c:pt idx="28">
                  <c:v>17.3</c:v>
                </c:pt>
                <c:pt idx="29">
                  <c:v>17.3</c:v>
                </c:pt>
                <c:pt idx="30">
                  <c:v>17.3</c:v>
                </c:pt>
                <c:pt idx="31">
                  <c:v>17.3</c:v>
                </c:pt>
                <c:pt idx="32">
                  <c:v>17.3</c:v>
                </c:pt>
                <c:pt idx="33">
                  <c:v>17.4</c:v>
                </c:pt>
                <c:pt idx="34">
                  <c:v>17.4</c:v>
                </c:pt>
                <c:pt idx="35">
                  <c:v>17.4</c:v>
                </c:pt>
                <c:pt idx="36">
                  <c:v>17.4</c:v>
                </c:pt>
                <c:pt idx="37">
                  <c:v>17.4</c:v>
                </c:pt>
                <c:pt idx="38">
                  <c:v>17.4</c:v>
                </c:pt>
                <c:pt idx="39">
                  <c:v>17.4</c:v>
                </c:pt>
                <c:pt idx="40">
                  <c:v>17.4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15.7</c:v>
                </c:pt>
                <c:pt idx="53">
                  <c:v>15.7</c:v>
                </c:pt>
                <c:pt idx="54">
                  <c:v>15.7</c:v>
                </c:pt>
                <c:pt idx="55">
                  <c:v>15.7</c:v>
                </c:pt>
                <c:pt idx="56">
                  <c:v>15.7</c:v>
                </c:pt>
                <c:pt idx="57">
                  <c:v>15.7</c:v>
                </c:pt>
                <c:pt idx="58">
                  <c:v>15.7</c:v>
                </c:pt>
                <c:pt idx="59">
                  <c:v>15.1</c:v>
                </c:pt>
                <c:pt idx="60">
                  <c:v>15.1</c:v>
                </c:pt>
                <c:pt idx="61">
                  <c:v>15.1</c:v>
                </c:pt>
                <c:pt idx="62">
                  <c:v>15.1</c:v>
                </c:pt>
                <c:pt idx="63">
                  <c:v>15.1</c:v>
                </c:pt>
                <c:pt idx="64">
                  <c:v>15.1</c:v>
                </c:pt>
                <c:pt idx="65">
                  <c:v>15.1</c:v>
                </c:pt>
                <c:pt idx="66">
                  <c:v>15.1</c:v>
                </c:pt>
                <c:pt idx="67">
                  <c:v>15.1</c:v>
                </c:pt>
                <c:pt idx="68">
                  <c:v>15.1</c:v>
                </c:pt>
                <c:pt idx="69">
                  <c:v>15.1</c:v>
                </c:pt>
                <c:pt idx="70">
                  <c:v>15.9</c:v>
                </c:pt>
                <c:pt idx="71">
                  <c:v>15.9</c:v>
                </c:pt>
                <c:pt idx="72">
                  <c:v>15.9</c:v>
                </c:pt>
                <c:pt idx="73">
                  <c:v>15.9</c:v>
                </c:pt>
                <c:pt idx="74">
                  <c:v>15.9</c:v>
                </c:pt>
                <c:pt idx="75">
                  <c:v>15.9</c:v>
                </c:pt>
                <c:pt idx="76">
                  <c:v>15.9</c:v>
                </c:pt>
                <c:pt idx="77">
                  <c:v>15.9</c:v>
                </c:pt>
                <c:pt idx="78">
                  <c:v>15.9</c:v>
                </c:pt>
                <c:pt idx="79">
                  <c:v>15.9</c:v>
                </c:pt>
                <c:pt idx="80">
                  <c:v>15.9</c:v>
                </c:pt>
                <c:pt idx="81">
                  <c:v>17.6</c:v>
                </c:pt>
                <c:pt idx="82">
                  <c:v>17.6</c:v>
                </c:pt>
                <c:pt idx="83">
                  <c:v>17.6</c:v>
                </c:pt>
                <c:pt idx="84">
                  <c:v>18.1</c:v>
                </c:pt>
                <c:pt idx="85">
                  <c:v>17.5</c:v>
                </c:pt>
                <c:pt idx="86">
                  <c:v>17.5</c:v>
                </c:pt>
                <c:pt idx="87">
                  <c:v>17.5</c:v>
                </c:pt>
                <c:pt idx="88">
                  <c:v>15.9</c:v>
                </c:pt>
                <c:pt idx="89">
                  <c:v>15.9</c:v>
                </c:pt>
                <c:pt idx="90">
                  <c:v>15.9</c:v>
                </c:pt>
                <c:pt idx="91">
                  <c:v>15.9</c:v>
                </c:pt>
                <c:pt idx="92">
                  <c:v>15.9</c:v>
                </c:pt>
                <c:pt idx="93">
                  <c:v>15.9</c:v>
                </c:pt>
                <c:pt idx="94">
                  <c:v>15.9</c:v>
                </c:pt>
                <c:pt idx="95">
                  <c:v>15.9</c:v>
                </c:pt>
                <c:pt idx="96">
                  <c:v>15.9</c:v>
                </c:pt>
                <c:pt idx="97">
                  <c:v>15.9</c:v>
                </c:pt>
                <c:pt idx="98">
                  <c:v>15.9</c:v>
                </c:pt>
                <c:pt idx="99">
                  <c:v>16.2</c:v>
                </c:pt>
                <c:pt idx="100">
                  <c:v>15.3</c:v>
                </c:pt>
                <c:pt idx="101">
                  <c:v>15.3</c:v>
                </c:pt>
                <c:pt idx="102">
                  <c:v>15.3</c:v>
                </c:pt>
                <c:pt idx="103">
                  <c:v>15.3</c:v>
                </c:pt>
                <c:pt idx="104">
                  <c:v>15.3</c:v>
                </c:pt>
                <c:pt idx="105">
                  <c:v>15.3</c:v>
                </c:pt>
                <c:pt idx="106">
                  <c:v>15.3</c:v>
                </c:pt>
                <c:pt idx="107">
                  <c:v>15.3</c:v>
                </c:pt>
                <c:pt idx="108">
                  <c:v>15.3</c:v>
                </c:pt>
                <c:pt idx="109">
                  <c:v>15.3</c:v>
                </c:pt>
                <c:pt idx="110">
                  <c:v>15.3</c:v>
                </c:pt>
                <c:pt idx="111">
                  <c:v>16.4</c:v>
                </c:pt>
                <c:pt idx="112">
                  <c:v>16.4</c:v>
                </c:pt>
                <c:pt idx="113">
                  <c:v>16.4</c:v>
                </c:pt>
                <c:pt idx="114">
                  <c:v>16.4</c:v>
                </c:pt>
                <c:pt idx="115">
                  <c:v>16.4</c:v>
                </c:pt>
                <c:pt idx="116">
                  <c:v>16.4</c:v>
                </c:pt>
                <c:pt idx="117">
                  <c:v>16.4</c:v>
                </c:pt>
                <c:pt idx="118">
                  <c:v>16.4</c:v>
                </c:pt>
                <c:pt idx="119">
                  <c:v>16.4</c:v>
                </c:pt>
                <c:pt idx="120">
                  <c:v>17.2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1243559"/>
        <c:axId val="60614977"/>
      </c:lineChart>
      <c:catAx>
        <c:axId val="2124355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0614977"/>
        <c:crosses val="autoZero"/>
        <c:auto val="1"/>
        <c:lblAlgn val="ctr"/>
        <c:lblOffset val="100"/>
        <c:noMultiLvlLbl val="0"/>
      </c:catAx>
      <c:valAx>
        <c:axId val="60614977"/>
        <c:scaling>
          <c:orientation val="minMax"/>
          <c:max val="18"/>
          <c:min val="1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1243559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HIGHEST MONTHLY MINIMUMS OVER MOVING 11 YEARS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cc0000"/>
            </a:solidFill>
            <a:ln w="28800">
              <a:solidFill>
                <a:srgbClr val="cc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cc0000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Sheet1!$AB$249:$AB$369</c:f>
              <c:strCache>
                <c:ptCount val="12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</c:strCache>
            </c:strRef>
          </c:cat>
          <c:val>
            <c:numRef>
              <c:f>Sheet1!$QB$249:$QB$369</c:f>
              <c:numCache>
                <c:formatCode>General</c:formatCode>
                <c:ptCount val="121"/>
                <c:pt idx="0">
                  <c:v>26.3</c:v>
                </c:pt>
                <c:pt idx="1">
                  <c:v>26.5</c:v>
                </c:pt>
                <c:pt idx="2">
                  <c:v>26.5</c:v>
                </c:pt>
                <c:pt idx="3">
                  <c:v>26.6</c:v>
                </c:pt>
                <c:pt idx="4">
                  <c:v>26.6</c:v>
                </c:pt>
                <c:pt idx="5">
                  <c:v>26.6</c:v>
                </c:pt>
                <c:pt idx="6">
                  <c:v>26.6</c:v>
                </c:pt>
                <c:pt idx="7">
                  <c:v>26.6</c:v>
                </c:pt>
                <c:pt idx="8">
                  <c:v>26.6</c:v>
                </c:pt>
                <c:pt idx="9">
                  <c:v>26.6</c:v>
                </c:pt>
                <c:pt idx="10">
                  <c:v>26.6</c:v>
                </c:pt>
                <c:pt idx="11">
                  <c:v>26.6</c:v>
                </c:pt>
                <c:pt idx="12">
                  <c:v>26.6</c:v>
                </c:pt>
                <c:pt idx="13">
                  <c:v>26.6</c:v>
                </c:pt>
                <c:pt idx="14">
                  <c:v>26.2</c:v>
                </c:pt>
                <c:pt idx="15">
                  <c:v>26.6</c:v>
                </c:pt>
                <c:pt idx="16">
                  <c:v>26.6</c:v>
                </c:pt>
                <c:pt idx="17">
                  <c:v>26.6</c:v>
                </c:pt>
                <c:pt idx="18">
                  <c:v>26.6</c:v>
                </c:pt>
                <c:pt idx="19">
                  <c:v>26.6</c:v>
                </c:pt>
                <c:pt idx="20">
                  <c:v>26.8</c:v>
                </c:pt>
                <c:pt idx="21">
                  <c:v>26.8</c:v>
                </c:pt>
                <c:pt idx="22">
                  <c:v>26.8</c:v>
                </c:pt>
                <c:pt idx="23">
                  <c:v>26.8</c:v>
                </c:pt>
                <c:pt idx="24">
                  <c:v>26.8</c:v>
                </c:pt>
                <c:pt idx="25">
                  <c:v>26.8</c:v>
                </c:pt>
                <c:pt idx="26">
                  <c:v>26.8</c:v>
                </c:pt>
                <c:pt idx="27">
                  <c:v>26.8</c:v>
                </c:pt>
                <c:pt idx="28">
                  <c:v>26.8</c:v>
                </c:pt>
                <c:pt idx="29">
                  <c:v>26.8</c:v>
                </c:pt>
                <c:pt idx="30">
                  <c:v>26.8</c:v>
                </c:pt>
                <c:pt idx="31">
                  <c:v>26.8</c:v>
                </c:pt>
                <c:pt idx="32">
                  <c:v>26.8</c:v>
                </c:pt>
                <c:pt idx="33">
                  <c:v>26.8</c:v>
                </c:pt>
                <c:pt idx="34">
                  <c:v>26.8</c:v>
                </c:pt>
                <c:pt idx="35">
                  <c:v>26.8</c:v>
                </c:pt>
                <c:pt idx="36">
                  <c:v>26.8</c:v>
                </c:pt>
                <c:pt idx="37">
                  <c:v>26.8</c:v>
                </c:pt>
                <c:pt idx="38">
                  <c:v>26.8</c:v>
                </c:pt>
                <c:pt idx="39">
                  <c:v>26.8</c:v>
                </c:pt>
                <c:pt idx="40">
                  <c:v>26.8</c:v>
                </c:pt>
                <c:pt idx="41">
                  <c:v>26.8</c:v>
                </c:pt>
                <c:pt idx="42">
                  <c:v>26.8</c:v>
                </c:pt>
                <c:pt idx="43">
                  <c:v>26.8</c:v>
                </c:pt>
                <c:pt idx="44">
                  <c:v>26.8</c:v>
                </c:pt>
                <c:pt idx="45">
                  <c:v>26.8</c:v>
                </c:pt>
                <c:pt idx="46">
                  <c:v>26.8</c:v>
                </c:pt>
                <c:pt idx="47">
                  <c:v>26.8</c:v>
                </c:pt>
                <c:pt idx="48">
                  <c:v>26.8</c:v>
                </c:pt>
                <c:pt idx="49">
                  <c:v>26.8</c:v>
                </c:pt>
                <c:pt idx="50">
                  <c:v>26.5</c:v>
                </c:pt>
                <c:pt idx="51">
                  <c:v>26.5</c:v>
                </c:pt>
                <c:pt idx="52">
                  <c:v>26.5</c:v>
                </c:pt>
                <c:pt idx="53">
                  <c:v>26.5</c:v>
                </c:pt>
                <c:pt idx="54">
                  <c:v>26.5</c:v>
                </c:pt>
                <c:pt idx="55">
                  <c:v>26.5</c:v>
                </c:pt>
                <c:pt idx="56">
                  <c:v>26.5</c:v>
                </c:pt>
                <c:pt idx="57">
                  <c:v>26.5</c:v>
                </c:pt>
                <c:pt idx="58">
                  <c:v>26.5</c:v>
                </c:pt>
                <c:pt idx="59">
                  <c:v>26.5</c:v>
                </c:pt>
                <c:pt idx="60">
                  <c:v>26.5</c:v>
                </c:pt>
                <c:pt idx="61">
                  <c:v>26.5</c:v>
                </c:pt>
                <c:pt idx="62">
                  <c:v>26.5</c:v>
                </c:pt>
                <c:pt idx="63">
                  <c:v>26.5</c:v>
                </c:pt>
                <c:pt idx="64">
                  <c:v>26.5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26</c:v>
                </c:pt>
                <c:pt idx="70">
                  <c:v>26</c:v>
                </c:pt>
                <c:pt idx="71">
                  <c:v>26.3</c:v>
                </c:pt>
                <c:pt idx="72">
                  <c:v>26.3</c:v>
                </c:pt>
                <c:pt idx="73">
                  <c:v>27.1</c:v>
                </c:pt>
                <c:pt idx="74">
                  <c:v>27.1</c:v>
                </c:pt>
                <c:pt idx="75">
                  <c:v>27.1</c:v>
                </c:pt>
                <c:pt idx="76">
                  <c:v>27.1</c:v>
                </c:pt>
                <c:pt idx="77">
                  <c:v>27.1</c:v>
                </c:pt>
                <c:pt idx="78">
                  <c:v>27.1</c:v>
                </c:pt>
                <c:pt idx="79">
                  <c:v>27.1</c:v>
                </c:pt>
                <c:pt idx="80">
                  <c:v>27.1</c:v>
                </c:pt>
                <c:pt idx="81">
                  <c:v>27.1</c:v>
                </c:pt>
                <c:pt idx="82">
                  <c:v>27.1</c:v>
                </c:pt>
                <c:pt idx="83">
                  <c:v>27.1</c:v>
                </c:pt>
                <c:pt idx="84">
                  <c:v>26.9</c:v>
                </c:pt>
                <c:pt idx="85">
                  <c:v>26.9</c:v>
                </c:pt>
                <c:pt idx="86">
                  <c:v>26.9</c:v>
                </c:pt>
                <c:pt idx="87">
                  <c:v>27.3</c:v>
                </c:pt>
                <c:pt idx="88">
                  <c:v>27.3</c:v>
                </c:pt>
                <c:pt idx="89">
                  <c:v>27.3</c:v>
                </c:pt>
                <c:pt idx="90">
                  <c:v>27.3</c:v>
                </c:pt>
                <c:pt idx="91">
                  <c:v>27.3</c:v>
                </c:pt>
                <c:pt idx="92">
                  <c:v>27.3</c:v>
                </c:pt>
                <c:pt idx="93">
                  <c:v>27.3</c:v>
                </c:pt>
                <c:pt idx="94">
                  <c:v>27.3</c:v>
                </c:pt>
                <c:pt idx="95">
                  <c:v>27.3</c:v>
                </c:pt>
                <c:pt idx="96">
                  <c:v>27.3</c:v>
                </c:pt>
                <c:pt idx="97">
                  <c:v>27.3</c:v>
                </c:pt>
                <c:pt idx="98">
                  <c:v>27.3</c:v>
                </c:pt>
                <c:pt idx="99">
                  <c:v>27.1</c:v>
                </c:pt>
                <c:pt idx="100">
                  <c:v>27.1</c:v>
                </c:pt>
                <c:pt idx="101">
                  <c:v>27.1</c:v>
                </c:pt>
                <c:pt idx="102">
                  <c:v>27.1</c:v>
                </c:pt>
                <c:pt idx="103">
                  <c:v>26.9</c:v>
                </c:pt>
                <c:pt idx="104">
                  <c:v>26.3</c:v>
                </c:pt>
                <c:pt idx="105">
                  <c:v>26.3</c:v>
                </c:pt>
                <c:pt idx="106">
                  <c:v>26.3</c:v>
                </c:pt>
                <c:pt idx="107">
                  <c:v>26.3</c:v>
                </c:pt>
                <c:pt idx="108">
                  <c:v>26.6</c:v>
                </c:pt>
                <c:pt idx="109">
                  <c:v>26.6</c:v>
                </c:pt>
                <c:pt idx="110">
                  <c:v>26.8</c:v>
                </c:pt>
                <c:pt idx="111">
                  <c:v>26.8</c:v>
                </c:pt>
                <c:pt idx="112">
                  <c:v>26.8</c:v>
                </c:pt>
                <c:pt idx="113">
                  <c:v>26.8</c:v>
                </c:pt>
                <c:pt idx="114">
                  <c:v>26.8</c:v>
                </c:pt>
                <c:pt idx="115">
                  <c:v>26.8</c:v>
                </c:pt>
                <c:pt idx="116">
                  <c:v>26.8</c:v>
                </c:pt>
                <c:pt idx="117">
                  <c:v>26.8</c:v>
                </c:pt>
                <c:pt idx="118">
                  <c:v>26.8</c:v>
                </c:pt>
                <c:pt idx="119">
                  <c:v>26.8</c:v>
                </c:pt>
                <c:pt idx="120">
                  <c:v>28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14866182"/>
        <c:axId val="73236028"/>
      </c:lineChart>
      <c:catAx>
        <c:axId val="1486618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73236028"/>
        <c:crosses val="autoZero"/>
        <c:auto val="1"/>
        <c:lblAlgn val="ctr"/>
        <c:lblOffset val="100"/>
        <c:noMultiLvlLbl val="0"/>
      </c:catAx>
      <c:valAx>
        <c:axId val="73236028"/>
        <c:scaling>
          <c:orientation val="minMax"/>
          <c:max val="28"/>
          <c:min val="26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14866182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LOWEST MONTHLY MINIMUMS OVER MOVING 11 YEARS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66cc"/>
            </a:solidFill>
            <a:ln w="28800">
              <a:solidFill>
                <a:srgbClr val="0066c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66cc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Sheet1!$AB$249:$AB$369</c:f>
              <c:strCache>
                <c:ptCount val="12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</c:strCache>
            </c:strRef>
          </c:cat>
          <c:val>
            <c:numRef>
              <c:f>Sheet1!$QC$249:$QC$369</c:f>
              <c:numCache>
                <c:formatCode>General</c:formatCode>
                <c:ptCount val="12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  <c:pt idx="30">
                  <c:v>0.7</c:v>
                </c:pt>
                <c:pt idx="31">
                  <c:v>0.7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1.7</c:v>
                </c:pt>
                <c:pt idx="54">
                  <c:v>1.7</c:v>
                </c:pt>
                <c:pt idx="55">
                  <c:v>1.7</c:v>
                </c:pt>
                <c:pt idx="56">
                  <c:v>1.7</c:v>
                </c:pt>
                <c:pt idx="57">
                  <c:v>1.7</c:v>
                </c:pt>
                <c:pt idx="58">
                  <c:v>1.7</c:v>
                </c:pt>
                <c:pt idx="59">
                  <c:v>1.7</c:v>
                </c:pt>
                <c:pt idx="60">
                  <c:v>1.7</c:v>
                </c:pt>
                <c:pt idx="61">
                  <c:v>1.7</c:v>
                </c:pt>
                <c:pt idx="62">
                  <c:v>2.9</c:v>
                </c:pt>
                <c:pt idx="63">
                  <c:v>2.3</c:v>
                </c:pt>
                <c:pt idx="64">
                  <c:v>2.3</c:v>
                </c:pt>
                <c:pt idx="65">
                  <c:v>2.3</c:v>
                </c:pt>
                <c:pt idx="66">
                  <c:v>2.3</c:v>
                </c:pt>
                <c:pt idx="67">
                  <c:v>2.3</c:v>
                </c:pt>
                <c:pt idx="68">
                  <c:v>2.3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-0.1</c:v>
                </c:pt>
                <c:pt idx="79">
                  <c:v>-1</c:v>
                </c:pt>
                <c:pt idx="80">
                  <c:v>-1</c:v>
                </c:pt>
                <c:pt idx="81">
                  <c:v>-1</c:v>
                </c:pt>
                <c:pt idx="82">
                  <c:v>-1</c:v>
                </c:pt>
                <c:pt idx="83">
                  <c:v>-1</c:v>
                </c:pt>
                <c:pt idx="84">
                  <c:v>-1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1.1</c:v>
                </c:pt>
                <c:pt idx="97">
                  <c:v>1.1</c:v>
                </c:pt>
                <c:pt idx="98">
                  <c:v>1.1</c:v>
                </c:pt>
                <c:pt idx="99">
                  <c:v>1.1</c:v>
                </c:pt>
                <c:pt idx="100">
                  <c:v>1.1</c:v>
                </c:pt>
                <c:pt idx="101">
                  <c:v>1.1</c:v>
                </c:pt>
                <c:pt idx="102">
                  <c:v>1.1</c:v>
                </c:pt>
                <c:pt idx="103">
                  <c:v>1.1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-0.3</c:v>
                </c:pt>
                <c:pt idx="115">
                  <c:v>-0.3</c:v>
                </c:pt>
                <c:pt idx="116">
                  <c:v>-0.3</c:v>
                </c:pt>
                <c:pt idx="117">
                  <c:v>-0.3</c:v>
                </c:pt>
                <c:pt idx="118">
                  <c:v>-0.3</c:v>
                </c:pt>
                <c:pt idx="119">
                  <c:v>-0.3</c:v>
                </c:pt>
                <c:pt idx="120">
                  <c:v>-0.3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1204379"/>
        <c:axId val="44526479"/>
      </c:lineChart>
      <c:catAx>
        <c:axId val="5120437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4526479"/>
        <c:crosses val="autoZero"/>
        <c:auto val="1"/>
        <c:lblAlgn val="ctr"/>
        <c:lblOffset val="100"/>
        <c:noMultiLvlLbl val="0"/>
      </c:catAx>
      <c:valAx>
        <c:axId val="44526479"/>
        <c:scaling>
          <c:orientation val="minMax"/>
          <c:max val="3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51204379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HIGHEST MONTHLY AVERAGES OVER MOVING 11 YEARS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cc0000"/>
            </a:solidFill>
            <a:ln w="28800">
              <a:solidFill>
                <a:srgbClr val="cc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cc0000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Sheet1!$AB$249:$AB$369</c:f>
              <c:strCache>
                <c:ptCount val="12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</c:strCache>
            </c:strRef>
          </c:cat>
          <c:val>
            <c:numRef>
              <c:f>Sheet1!$QB$467:$QB$587</c:f>
              <c:numCache>
                <c:formatCode>General</c:formatCode>
                <c:ptCount val="121"/>
                <c:pt idx="0">
                  <c:v>33.8</c:v>
                </c:pt>
                <c:pt idx="1">
                  <c:v>33.9</c:v>
                </c:pt>
                <c:pt idx="2">
                  <c:v>33.9</c:v>
                </c:pt>
                <c:pt idx="3">
                  <c:v>33.95</c:v>
                </c:pt>
                <c:pt idx="4">
                  <c:v>33.95</c:v>
                </c:pt>
                <c:pt idx="5">
                  <c:v>33.95</c:v>
                </c:pt>
                <c:pt idx="6">
                  <c:v>33.95</c:v>
                </c:pt>
                <c:pt idx="7">
                  <c:v>33.95</c:v>
                </c:pt>
                <c:pt idx="8">
                  <c:v>33.95</c:v>
                </c:pt>
                <c:pt idx="9">
                  <c:v>33.7</c:v>
                </c:pt>
                <c:pt idx="10">
                  <c:v>33.7</c:v>
                </c:pt>
                <c:pt idx="11">
                  <c:v>33.7</c:v>
                </c:pt>
                <c:pt idx="12">
                  <c:v>33.7</c:v>
                </c:pt>
                <c:pt idx="13">
                  <c:v>33.7</c:v>
                </c:pt>
                <c:pt idx="14">
                  <c:v>33.5</c:v>
                </c:pt>
                <c:pt idx="15">
                  <c:v>33.7</c:v>
                </c:pt>
                <c:pt idx="16">
                  <c:v>33.7</c:v>
                </c:pt>
                <c:pt idx="17">
                  <c:v>33.7</c:v>
                </c:pt>
                <c:pt idx="18">
                  <c:v>33.7</c:v>
                </c:pt>
                <c:pt idx="19">
                  <c:v>32.9</c:v>
                </c:pt>
                <c:pt idx="20">
                  <c:v>33.1</c:v>
                </c:pt>
                <c:pt idx="21">
                  <c:v>33.1</c:v>
                </c:pt>
                <c:pt idx="22">
                  <c:v>33.1</c:v>
                </c:pt>
                <c:pt idx="23">
                  <c:v>33.1</c:v>
                </c:pt>
                <c:pt idx="24">
                  <c:v>33.1</c:v>
                </c:pt>
                <c:pt idx="25">
                  <c:v>33.4</c:v>
                </c:pt>
                <c:pt idx="26">
                  <c:v>33.4</c:v>
                </c:pt>
                <c:pt idx="27">
                  <c:v>33.65</c:v>
                </c:pt>
                <c:pt idx="28">
                  <c:v>33.7</c:v>
                </c:pt>
                <c:pt idx="29">
                  <c:v>33.7</c:v>
                </c:pt>
                <c:pt idx="30">
                  <c:v>33.7</c:v>
                </c:pt>
                <c:pt idx="31">
                  <c:v>33.75</c:v>
                </c:pt>
                <c:pt idx="32">
                  <c:v>33.75</c:v>
                </c:pt>
                <c:pt idx="33">
                  <c:v>33.75</c:v>
                </c:pt>
                <c:pt idx="34">
                  <c:v>34</c:v>
                </c:pt>
                <c:pt idx="35">
                  <c:v>34</c:v>
                </c:pt>
                <c:pt idx="36">
                  <c:v>34</c:v>
                </c:pt>
                <c:pt idx="37">
                  <c:v>34</c:v>
                </c:pt>
                <c:pt idx="38">
                  <c:v>34</c:v>
                </c:pt>
                <c:pt idx="39">
                  <c:v>34</c:v>
                </c:pt>
                <c:pt idx="40">
                  <c:v>34</c:v>
                </c:pt>
                <c:pt idx="41">
                  <c:v>34</c:v>
                </c:pt>
                <c:pt idx="42">
                  <c:v>34</c:v>
                </c:pt>
                <c:pt idx="43">
                  <c:v>34</c:v>
                </c:pt>
                <c:pt idx="44">
                  <c:v>34</c:v>
                </c:pt>
                <c:pt idx="45">
                  <c:v>33.9</c:v>
                </c:pt>
                <c:pt idx="46">
                  <c:v>33.9</c:v>
                </c:pt>
                <c:pt idx="47">
                  <c:v>33.9</c:v>
                </c:pt>
                <c:pt idx="48">
                  <c:v>33.9</c:v>
                </c:pt>
                <c:pt idx="49">
                  <c:v>33.9</c:v>
                </c:pt>
                <c:pt idx="50">
                  <c:v>33.75</c:v>
                </c:pt>
                <c:pt idx="51">
                  <c:v>33.35</c:v>
                </c:pt>
                <c:pt idx="52">
                  <c:v>33.35</c:v>
                </c:pt>
                <c:pt idx="53">
                  <c:v>33.35</c:v>
                </c:pt>
                <c:pt idx="54">
                  <c:v>33.35</c:v>
                </c:pt>
                <c:pt idx="55">
                  <c:v>33.35</c:v>
                </c:pt>
                <c:pt idx="56">
                  <c:v>33.35</c:v>
                </c:pt>
                <c:pt idx="57">
                  <c:v>33.35</c:v>
                </c:pt>
                <c:pt idx="58">
                  <c:v>33.35</c:v>
                </c:pt>
                <c:pt idx="59">
                  <c:v>33.35</c:v>
                </c:pt>
                <c:pt idx="60">
                  <c:v>33.05</c:v>
                </c:pt>
                <c:pt idx="61">
                  <c:v>33.05</c:v>
                </c:pt>
                <c:pt idx="62">
                  <c:v>33.05</c:v>
                </c:pt>
                <c:pt idx="63">
                  <c:v>33.05</c:v>
                </c:pt>
                <c:pt idx="64">
                  <c:v>33.05</c:v>
                </c:pt>
                <c:pt idx="65">
                  <c:v>32.8</c:v>
                </c:pt>
                <c:pt idx="66">
                  <c:v>32.8</c:v>
                </c:pt>
                <c:pt idx="67">
                  <c:v>32.8</c:v>
                </c:pt>
                <c:pt idx="68">
                  <c:v>32.8</c:v>
                </c:pt>
                <c:pt idx="69">
                  <c:v>32.8</c:v>
                </c:pt>
                <c:pt idx="70">
                  <c:v>32.8</c:v>
                </c:pt>
                <c:pt idx="71">
                  <c:v>32.95</c:v>
                </c:pt>
                <c:pt idx="72">
                  <c:v>32.95</c:v>
                </c:pt>
                <c:pt idx="73">
                  <c:v>33.65</c:v>
                </c:pt>
                <c:pt idx="74">
                  <c:v>33.75</c:v>
                </c:pt>
                <c:pt idx="75">
                  <c:v>33.75</c:v>
                </c:pt>
                <c:pt idx="76">
                  <c:v>33.75</c:v>
                </c:pt>
                <c:pt idx="77">
                  <c:v>33.75</c:v>
                </c:pt>
                <c:pt idx="78">
                  <c:v>33.75</c:v>
                </c:pt>
                <c:pt idx="79">
                  <c:v>33.75</c:v>
                </c:pt>
                <c:pt idx="80">
                  <c:v>33.75</c:v>
                </c:pt>
                <c:pt idx="81">
                  <c:v>33.75</c:v>
                </c:pt>
                <c:pt idx="82">
                  <c:v>33.75</c:v>
                </c:pt>
                <c:pt idx="83">
                  <c:v>33.75</c:v>
                </c:pt>
                <c:pt idx="84">
                  <c:v>33.65</c:v>
                </c:pt>
                <c:pt idx="85">
                  <c:v>33.65</c:v>
                </c:pt>
                <c:pt idx="86">
                  <c:v>33.65</c:v>
                </c:pt>
                <c:pt idx="87">
                  <c:v>33.85</c:v>
                </c:pt>
                <c:pt idx="88">
                  <c:v>33.85</c:v>
                </c:pt>
                <c:pt idx="89">
                  <c:v>33.85</c:v>
                </c:pt>
                <c:pt idx="90">
                  <c:v>33.85</c:v>
                </c:pt>
                <c:pt idx="91">
                  <c:v>33.85</c:v>
                </c:pt>
                <c:pt idx="92">
                  <c:v>33.75</c:v>
                </c:pt>
                <c:pt idx="93">
                  <c:v>33.75</c:v>
                </c:pt>
                <c:pt idx="94">
                  <c:v>33.75</c:v>
                </c:pt>
                <c:pt idx="95">
                  <c:v>33.75</c:v>
                </c:pt>
                <c:pt idx="96">
                  <c:v>33.75</c:v>
                </c:pt>
                <c:pt idx="97">
                  <c:v>33.75</c:v>
                </c:pt>
                <c:pt idx="98">
                  <c:v>33.75</c:v>
                </c:pt>
                <c:pt idx="99">
                  <c:v>33.45</c:v>
                </c:pt>
                <c:pt idx="100">
                  <c:v>33.45</c:v>
                </c:pt>
                <c:pt idx="101">
                  <c:v>33.45</c:v>
                </c:pt>
                <c:pt idx="102">
                  <c:v>33.45</c:v>
                </c:pt>
                <c:pt idx="103">
                  <c:v>33.05</c:v>
                </c:pt>
                <c:pt idx="104">
                  <c:v>32.75</c:v>
                </c:pt>
                <c:pt idx="105">
                  <c:v>32.75</c:v>
                </c:pt>
                <c:pt idx="106">
                  <c:v>32.75</c:v>
                </c:pt>
                <c:pt idx="107">
                  <c:v>32.7</c:v>
                </c:pt>
                <c:pt idx="108">
                  <c:v>33.55</c:v>
                </c:pt>
                <c:pt idx="109">
                  <c:v>33.55</c:v>
                </c:pt>
                <c:pt idx="110">
                  <c:v>33.65</c:v>
                </c:pt>
                <c:pt idx="111">
                  <c:v>33.65</c:v>
                </c:pt>
                <c:pt idx="112">
                  <c:v>33.65</c:v>
                </c:pt>
                <c:pt idx="113">
                  <c:v>33.65</c:v>
                </c:pt>
                <c:pt idx="114">
                  <c:v>33.65</c:v>
                </c:pt>
                <c:pt idx="115">
                  <c:v>33.65</c:v>
                </c:pt>
                <c:pt idx="116">
                  <c:v>33.65</c:v>
                </c:pt>
                <c:pt idx="117">
                  <c:v>33.65</c:v>
                </c:pt>
                <c:pt idx="118">
                  <c:v>33.65</c:v>
                </c:pt>
                <c:pt idx="119">
                  <c:v>33.6</c:v>
                </c:pt>
                <c:pt idx="120">
                  <c:v>34.65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4707979"/>
        <c:axId val="11775684"/>
      </c:lineChart>
      <c:catAx>
        <c:axId val="9470797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11775684"/>
        <c:crosses val="autoZero"/>
        <c:auto val="1"/>
        <c:lblAlgn val="ctr"/>
        <c:lblOffset val="100"/>
        <c:noMultiLvlLbl val="0"/>
      </c:catAx>
      <c:valAx>
        <c:axId val="11775684"/>
        <c:scaling>
          <c:orientation val="minMax"/>
          <c:min val="32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4707979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LOWEST MONTHLY AVERAGES OVER MOVING 11 YEARS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Sheet1!$AB$249:$AB$369</c:f>
              <c:strCache>
                <c:ptCount val="12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</c:strCache>
            </c:strRef>
          </c:cat>
          <c:val>
            <c:numRef>
              <c:f>Sheet1!$QC$467:$QC$587</c:f>
              <c:numCache>
                <c:formatCode>General</c:formatCode>
                <c:ptCount val="121"/>
                <c:pt idx="0">
                  <c:v>8.2</c:v>
                </c:pt>
                <c:pt idx="1">
                  <c:v>8.2</c:v>
                </c:pt>
                <c:pt idx="2">
                  <c:v>8.2</c:v>
                </c:pt>
                <c:pt idx="3">
                  <c:v>8.2</c:v>
                </c:pt>
                <c:pt idx="4">
                  <c:v>8.55</c:v>
                </c:pt>
                <c:pt idx="5">
                  <c:v>8.55</c:v>
                </c:pt>
                <c:pt idx="6">
                  <c:v>8.55</c:v>
                </c:pt>
                <c:pt idx="7">
                  <c:v>8.55</c:v>
                </c:pt>
                <c:pt idx="8">
                  <c:v>8.55</c:v>
                </c:pt>
                <c:pt idx="9">
                  <c:v>8.55</c:v>
                </c:pt>
                <c:pt idx="10">
                  <c:v>8.5</c:v>
                </c:pt>
                <c:pt idx="11">
                  <c:v>8.5</c:v>
                </c:pt>
                <c:pt idx="12">
                  <c:v>8.75</c:v>
                </c:pt>
                <c:pt idx="13">
                  <c:v>8.75</c:v>
                </c:pt>
                <c:pt idx="14">
                  <c:v>8.75</c:v>
                </c:pt>
                <c:pt idx="15">
                  <c:v>8.75</c:v>
                </c:pt>
                <c:pt idx="16">
                  <c:v>8.8</c:v>
                </c:pt>
                <c:pt idx="17">
                  <c:v>8.8</c:v>
                </c:pt>
                <c:pt idx="18">
                  <c:v>8.8</c:v>
                </c:pt>
                <c:pt idx="19">
                  <c:v>8.8</c:v>
                </c:pt>
                <c:pt idx="20">
                  <c:v>8.8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9.15</c:v>
                </c:pt>
                <c:pt idx="33">
                  <c:v>9.2</c:v>
                </c:pt>
                <c:pt idx="34">
                  <c:v>9.2</c:v>
                </c:pt>
                <c:pt idx="35">
                  <c:v>9.2</c:v>
                </c:pt>
                <c:pt idx="36">
                  <c:v>9.2</c:v>
                </c:pt>
                <c:pt idx="37">
                  <c:v>9.2</c:v>
                </c:pt>
                <c:pt idx="38">
                  <c:v>9.2</c:v>
                </c:pt>
                <c:pt idx="39">
                  <c:v>9.2</c:v>
                </c:pt>
                <c:pt idx="40">
                  <c:v>9.2</c:v>
                </c:pt>
                <c:pt idx="41">
                  <c:v>8</c:v>
                </c:pt>
                <c:pt idx="42">
                  <c:v>7.8</c:v>
                </c:pt>
                <c:pt idx="43">
                  <c:v>7.8</c:v>
                </c:pt>
                <c:pt idx="44">
                  <c:v>7.8</c:v>
                </c:pt>
                <c:pt idx="45">
                  <c:v>7.8</c:v>
                </c:pt>
                <c:pt idx="46">
                  <c:v>7.8</c:v>
                </c:pt>
                <c:pt idx="47">
                  <c:v>7.8</c:v>
                </c:pt>
                <c:pt idx="48">
                  <c:v>7.8</c:v>
                </c:pt>
                <c:pt idx="49">
                  <c:v>7.8</c:v>
                </c:pt>
                <c:pt idx="50">
                  <c:v>7.8</c:v>
                </c:pt>
                <c:pt idx="51">
                  <c:v>7.8</c:v>
                </c:pt>
                <c:pt idx="52">
                  <c:v>8.15</c:v>
                </c:pt>
                <c:pt idx="53">
                  <c:v>8.7</c:v>
                </c:pt>
                <c:pt idx="54">
                  <c:v>8.7</c:v>
                </c:pt>
                <c:pt idx="55">
                  <c:v>8.7</c:v>
                </c:pt>
                <c:pt idx="56">
                  <c:v>8.7</c:v>
                </c:pt>
                <c:pt idx="57">
                  <c:v>8.7</c:v>
                </c:pt>
                <c:pt idx="58">
                  <c:v>8.7</c:v>
                </c:pt>
                <c:pt idx="59">
                  <c:v>8.4</c:v>
                </c:pt>
                <c:pt idx="60">
                  <c:v>8.4</c:v>
                </c:pt>
                <c:pt idx="61">
                  <c:v>8.4</c:v>
                </c:pt>
                <c:pt idx="62">
                  <c:v>9</c:v>
                </c:pt>
                <c:pt idx="63">
                  <c:v>8.7</c:v>
                </c:pt>
                <c:pt idx="64">
                  <c:v>8.7</c:v>
                </c:pt>
                <c:pt idx="65">
                  <c:v>8.7</c:v>
                </c:pt>
                <c:pt idx="66">
                  <c:v>8.7</c:v>
                </c:pt>
                <c:pt idx="67">
                  <c:v>8.7</c:v>
                </c:pt>
                <c:pt idx="68">
                  <c:v>8.7</c:v>
                </c:pt>
                <c:pt idx="69">
                  <c:v>8.15</c:v>
                </c:pt>
                <c:pt idx="70">
                  <c:v>8.55</c:v>
                </c:pt>
                <c:pt idx="71">
                  <c:v>8.55</c:v>
                </c:pt>
                <c:pt idx="72">
                  <c:v>8.55</c:v>
                </c:pt>
                <c:pt idx="73">
                  <c:v>8.55</c:v>
                </c:pt>
                <c:pt idx="74">
                  <c:v>8.55</c:v>
                </c:pt>
                <c:pt idx="75">
                  <c:v>8.55</c:v>
                </c:pt>
                <c:pt idx="76">
                  <c:v>8.55</c:v>
                </c:pt>
                <c:pt idx="77">
                  <c:v>8.55</c:v>
                </c:pt>
                <c:pt idx="78">
                  <c:v>7.9</c:v>
                </c:pt>
                <c:pt idx="79">
                  <c:v>7.45</c:v>
                </c:pt>
                <c:pt idx="80">
                  <c:v>7.45</c:v>
                </c:pt>
                <c:pt idx="81">
                  <c:v>8.3</c:v>
                </c:pt>
                <c:pt idx="82">
                  <c:v>8.3</c:v>
                </c:pt>
                <c:pt idx="83">
                  <c:v>8.3</c:v>
                </c:pt>
                <c:pt idx="84">
                  <c:v>8.55</c:v>
                </c:pt>
                <c:pt idx="85">
                  <c:v>8.25</c:v>
                </c:pt>
                <c:pt idx="86">
                  <c:v>8.25</c:v>
                </c:pt>
                <c:pt idx="87">
                  <c:v>8.25</c:v>
                </c:pt>
                <c:pt idx="88">
                  <c:v>7.45</c:v>
                </c:pt>
                <c:pt idx="89">
                  <c:v>7.45</c:v>
                </c:pt>
                <c:pt idx="90">
                  <c:v>8.25</c:v>
                </c:pt>
                <c:pt idx="91">
                  <c:v>8.25</c:v>
                </c:pt>
                <c:pt idx="92">
                  <c:v>8.25</c:v>
                </c:pt>
                <c:pt idx="93">
                  <c:v>8.25</c:v>
                </c:pt>
                <c:pt idx="94">
                  <c:v>8.25</c:v>
                </c:pt>
                <c:pt idx="95">
                  <c:v>8.25</c:v>
                </c:pt>
                <c:pt idx="96">
                  <c:v>8.5</c:v>
                </c:pt>
                <c:pt idx="97">
                  <c:v>8.5</c:v>
                </c:pt>
                <c:pt idx="98">
                  <c:v>8.5</c:v>
                </c:pt>
                <c:pt idx="99">
                  <c:v>8.65</c:v>
                </c:pt>
                <c:pt idx="100">
                  <c:v>8.2</c:v>
                </c:pt>
                <c:pt idx="101">
                  <c:v>8.2</c:v>
                </c:pt>
                <c:pt idx="102">
                  <c:v>8.2</c:v>
                </c:pt>
                <c:pt idx="103">
                  <c:v>8.2</c:v>
                </c:pt>
                <c:pt idx="104">
                  <c:v>7.7</c:v>
                </c:pt>
                <c:pt idx="105">
                  <c:v>7.7</c:v>
                </c:pt>
                <c:pt idx="106">
                  <c:v>7.7</c:v>
                </c:pt>
                <c:pt idx="107">
                  <c:v>7.7</c:v>
                </c:pt>
                <c:pt idx="108">
                  <c:v>7.7</c:v>
                </c:pt>
                <c:pt idx="109">
                  <c:v>7.7</c:v>
                </c:pt>
                <c:pt idx="110">
                  <c:v>7.7</c:v>
                </c:pt>
                <c:pt idx="111">
                  <c:v>8.25</c:v>
                </c:pt>
                <c:pt idx="112">
                  <c:v>8.25</c:v>
                </c:pt>
                <c:pt idx="113">
                  <c:v>8.25</c:v>
                </c:pt>
                <c:pt idx="114">
                  <c:v>8.05</c:v>
                </c:pt>
                <c:pt idx="115">
                  <c:v>8.05</c:v>
                </c:pt>
                <c:pt idx="116">
                  <c:v>8.05</c:v>
                </c:pt>
                <c:pt idx="117">
                  <c:v>8.05</c:v>
                </c:pt>
                <c:pt idx="118">
                  <c:v>8.05</c:v>
                </c:pt>
                <c:pt idx="119">
                  <c:v>8.05</c:v>
                </c:pt>
                <c:pt idx="120">
                  <c:v>8.45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68669511"/>
        <c:axId val="74363728"/>
      </c:lineChart>
      <c:catAx>
        <c:axId val="6866951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74363728"/>
        <c:crosses val="autoZero"/>
        <c:auto val="1"/>
        <c:lblAlgn val="ctr"/>
        <c:lblOffset val="100"/>
        <c:noMultiLvlLbl val="0"/>
      </c:catAx>
      <c:valAx>
        <c:axId val="74363728"/>
        <c:scaling>
          <c:orientation val="minMax"/>
          <c:max val="9.5"/>
          <c:min val="7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866951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AVERAGES OF ALL MAXIMUM AND MINIMUM MONTHLY TEMPERATURES OVER MOVING 11 YEARS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660066"/>
            </a:solidFill>
            <a:ln w="28800">
              <a:solidFill>
                <a:srgbClr val="66006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660066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Sheet1!$AB$249:$AB$369</c:f>
              <c:strCache>
                <c:ptCount val="12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</c:strCache>
            </c:strRef>
          </c:cat>
          <c:val>
            <c:numRef>
              <c:f>Sheet1!$QB$619:$QB$739</c:f>
              <c:numCache>
                <c:formatCode>General</c:formatCode>
                <c:ptCount val="121"/>
                <c:pt idx="0">
                  <c:v>21</c:v>
                </c:pt>
                <c:pt idx="1">
                  <c:v>21.05</c:v>
                </c:pt>
                <c:pt idx="2">
                  <c:v>21.05</c:v>
                </c:pt>
                <c:pt idx="3">
                  <c:v>21.075</c:v>
                </c:pt>
                <c:pt idx="4">
                  <c:v>21.25</c:v>
                </c:pt>
                <c:pt idx="5">
                  <c:v>21.25</c:v>
                </c:pt>
                <c:pt idx="6">
                  <c:v>21.25</c:v>
                </c:pt>
                <c:pt idx="7">
                  <c:v>21.25</c:v>
                </c:pt>
                <c:pt idx="8">
                  <c:v>21.25</c:v>
                </c:pt>
                <c:pt idx="9">
                  <c:v>21.125</c:v>
                </c:pt>
                <c:pt idx="10">
                  <c:v>21.1</c:v>
                </c:pt>
                <c:pt idx="11">
                  <c:v>21.1</c:v>
                </c:pt>
                <c:pt idx="12">
                  <c:v>21.225</c:v>
                </c:pt>
                <c:pt idx="13">
                  <c:v>21.225</c:v>
                </c:pt>
                <c:pt idx="14">
                  <c:v>21.125</c:v>
                </c:pt>
                <c:pt idx="15">
                  <c:v>21.225</c:v>
                </c:pt>
                <c:pt idx="16">
                  <c:v>21.25</c:v>
                </c:pt>
                <c:pt idx="17">
                  <c:v>21.25</c:v>
                </c:pt>
                <c:pt idx="18">
                  <c:v>21.25</c:v>
                </c:pt>
                <c:pt idx="19">
                  <c:v>20.85</c:v>
                </c:pt>
                <c:pt idx="20">
                  <c:v>20.95</c:v>
                </c:pt>
                <c:pt idx="21">
                  <c:v>21.05</c:v>
                </c:pt>
                <c:pt idx="22">
                  <c:v>21.05</c:v>
                </c:pt>
                <c:pt idx="23">
                  <c:v>21.05</c:v>
                </c:pt>
                <c:pt idx="24">
                  <c:v>21.05</c:v>
                </c:pt>
                <c:pt idx="25">
                  <c:v>21.2</c:v>
                </c:pt>
                <c:pt idx="26">
                  <c:v>21.2</c:v>
                </c:pt>
                <c:pt idx="27">
                  <c:v>21.325</c:v>
                </c:pt>
                <c:pt idx="28">
                  <c:v>21.35</c:v>
                </c:pt>
                <c:pt idx="29">
                  <c:v>21.35</c:v>
                </c:pt>
                <c:pt idx="30">
                  <c:v>21.35</c:v>
                </c:pt>
                <c:pt idx="31">
                  <c:v>21.375</c:v>
                </c:pt>
                <c:pt idx="32">
                  <c:v>21.45</c:v>
                </c:pt>
                <c:pt idx="33">
                  <c:v>21.475</c:v>
                </c:pt>
                <c:pt idx="34">
                  <c:v>21.6</c:v>
                </c:pt>
                <c:pt idx="35">
                  <c:v>21.6</c:v>
                </c:pt>
                <c:pt idx="36">
                  <c:v>21.6</c:v>
                </c:pt>
                <c:pt idx="37">
                  <c:v>21.6</c:v>
                </c:pt>
                <c:pt idx="38">
                  <c:v>21.6</c:v>
                </c:pt>
                <c:pt idx="39">
                  <c:v>21.6</c:v>
                </c:pt>
                <c:pt idx="40">
                  <c:v>21.6</c:v>
                </c:pt>
                <c:pt idx="41">
                  <c:v>21</c:v>
                </c:pt>
                <c:pt idx="42">
                  <c:v>20.9</c:v>
                </c:pt>
                <c:pt idx="43">
                  <c:v>20.9</c:v>
                </c:pt>
                <c:pt idx="44">
                  <c:v>20.9</c:v>
                </c:pt>
                <c:pt idx="45">
                  <c:v>20.85</c:v>
                </c:pt>
                <c:pt idx="46">
                  <c:v>20.85</c:v>
                </c:pt>
                <c:pt idx="47">
                  <c:v>20.85</c:v>
                </c:pt>
                <c:pt idx="48">
                  <c:v>20.85</c:v>
                </c:pt>
                <c:pt idx="49">
                  <c:v>20.85</c:v>
                </c:pt>
                <c:pt idx="50">
                  <c:v>20.775</c:v>
                </c:pt>
                <c:pt idx="51">
                  <c:v>20.575</c:v>
                </c:pt>
                <c:pt idx="52">
                  <c:v>20.75</c:v>
                </c:pt>
                <c:pt idx="53">
                  <c:v>21.025</c:v>
                </c:pt>
                <c:pt idx="54">
                  <c:v>21.025</c:v>
                </c:pt>
                <c:pt idx="55">
                  <c:v>21.025</c:v>
                </c:pt>
                <c:pt idx="56">
                  <c:v>21.025</c:v>
                </c:pt>
                <c:pt idx="57">
                  <c:v>21.025</c:v>
                </c:pt>
                <c:pt idx="58">
                  <c:v>21.025</c:v>
                </c:pt>
                <c:pt idx="59">
                  <c:v>20.875</c:v>
                </c:pt>
                <c:pt idx="60">
                  <c:v>20.725</c:v>
                </c:pt>
                <c:pt idx="61">
                  <c:v>20.725</c:v>
                </c:pt>
                <c:pt idx="62">
                  <c:v>21.025</c:v>
                </c:pt>
                <c:pt idx="63">
                  <c:v>20.875</c:v>
                </c:pt>
                <c:pt idx="64">
                  <c:v>20.875</c:v>
                </c:pt>
                <c:pt idx="65">
                  <c:v>20.75</c:v>
                </c:pt>
                <c:pt idx="66">
                  <c:v>20.75</c:v>
                </c:pt>
                <c:pt idx="67">
                  <c:v>20.75</c:v>
                </c:pt>
                <c:pt idx="68">
                  <c:v>20.75</c:v>
                </c:pt>
                <c:pt idx="69">
                  <c:v>20.475</c:v>
                </c:pt>
                <c:pt idx="70">
                  <c:v>20.675</c:v>
                </c:pt>
                <c:pt idx="71">
                  <c:v>20.75</c:v>
                </c:pt>
                <c:pt idx="72">
                  <c:v>20.75</c:v>
                </c:pt>
                <c:pt idx="73">
                  <c:v>21.1</c:v>
                </c:pt>
                <c:pt idx="74">
                  <c:v>21.15</c:v>
                </c:pt>
                <c:pt idx="75">
                  <c:v>21.15</c:v>
                </c:pt>
                <c:pt idx="76">
                  <c:v>21.15</c:v>
                </c:pt>
                <c:pt idx="77">
                  <c:v>21.15</c:v>
                </c:pt>
                <c:pt idx="78">
                  <c:v>20.825</c:v>
                </c:pt>
                <c:pt idx="79">
                  <c:v>20.6</c:v>
                </c:pt>
                <c:pt idx="80">
                  <c:v>20.6</c:v>
                </c:pt>
                <c:pt idx="81">
                  <c:v>21.025</c:v>
                </c:pt>
                <c:pt idx="82">
                  <c:v>21.025</c:v>
                </c:pt>
                <c:pt idx="83">
                  <c:v>21.025</c:v>
                </c:pt>
                <c:pt idx="84">
                  <c:v>21.1</c:v>
                </c:pt>
                <c:pt idx="85">
                  <c:v>20.95</c:v>
                </c:pt>
                <c:pt idx="86">
                  <c:v>20.95</c:v>
                </c:pt>
                <c:pt idx="87">
                  <c:v>21.05</c:v>
                </c:pt>
                <c:pt idx="88">
                  <c:v>20.65</c:v>
                </c:pt>
                <c:pt idx="89">
                  <c:v>20.65</c:v>
                </c:pt>
                <c:pt idx="90">
                  <c:v>21.05</c:v>
                </c:pt>
                <c:pt idx="91">
                  <c:v>21.05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21.125</c:v>
                </c:pt>
                <c:pt idx="97">
                  <c:v>21.125</c:v>
                </c:pt>
                <c:pt idx="98">
                  <c:v>21.125</c:v>
                </c:pt>
                <c:pt idx="99">
                  <c:v>21.05</c:v>
                </c:pt>
                <c:pt idx="100">
                  <c:v>20.825</c:v>
                </c:pt>
                <c:pt idx="101">
                  <c:v>20.825</c:v>
                </c:pt>
                <c:pt idx="102">
                  <c:v>20.825</c:v>
                </c:pt>
                <c:pt idx="103">
                  <c:v>20.625</c:v>
                </c:pt>
                <c:pt idx="104">
                  <c:v>20.225</c:v>
                </c:pt>
                <c:pt idx="105">
                  <c:v>20.225</c:v>
                </c:pt>
                <c:pt idx="106">
                  <c:v>20.225</c:v>
                </c:pt>
                <c:pt idx="107">
                  <c:v>20.2</c:v>
                </c:pt>
                <c:pt idx="108">
                  <c:v>20.625</c:v>
                </c:pt>
                <c:pt idx="109">
                  <c:v>20.625</c:v>
                </c:pt>
                <c:pt idx="110">
                  <c:v>20.675</c:v>
                </c:pt>
                <c:pt idx="111">
                  <c:v>20.95</c:v>
                </c:pt>
                <c:pt idx="112">
                  <c:v>20.95</c:v>
                </c:pt>
                <c:pt idx="113">
                  <c:v>20.95</c:v>
                </c:pt>
                <c:pt idx="114">
                  <c:v>20.85</c:v>
                </c:pt>
                <c:pt idx="115">
                  <c:v>20.85</c:v>
                </c:pt>
                <c:pt idx="116">
                  <c:v>20.85</c:v>
                </c:pt>
                <c:pt idx="117">
                  <c:v>20.85</c:v>
                </c:pt>
                <c:pt idx="118">
                  <c:v>20.85</c:v>
                </c:pt>
                <c:pt idx="119">
                  <c:v>20.825</c:v>
                </c:pt>
                <c:pt idx="120">
                  <c:v>21.55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9354781"/>
        <c:axId val="17775744"/>
      </c:lineChart>
      <c:catAx>
        <c:axId val="9935478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17775744"/>
        <c:crosses val="autoZero"/>
        <c:auto val="1"/>
        <c:lblAlgn val="ctr"/>
        <c:lblOffset val="100"/>
        <c:noMultiLvlLbl val="0"/>
      </c:catAx>
      <c:valAx>
        <c:axId val="17775744"/>
        <c:scaling>
          <c:orientation val="minMax"/>
          <c:max val="22"/>
          <c:min val="2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935478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SUMMER AND WINTER AVERAGES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Sheet1!$AB$229:$AB$369</c:f>
              <c:strCache>
                <c:ptCount val="1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</c:strCache>
            </c:strRef>
          </c:cat>
          <c:val>
            <c:numRef>
              <c:f>Sheet1!$PB$447:$PB$587</c:f>
              <c:numCache>
                <c:formatCode>General</c:formatCode>
                <c:ptCount val="141"/>
                <c:pt idx="4">
                  <c:v>18.7</c:v>
                </c:pt>
                <c:pt idx="5">
                  <c:v>20.6333333333333</c:v>
                </c:pt>
                <c:pt idx="6">
                  <c:v>19.6833333333333</c:v>
                </c:pt>
                <c:pt idx="7">
                  <c:v>18.9166666666667</c:v>
                </c:pt>
                <c:pt idx="8">
                  <c:v>19.6416666666667</c:v>
                </c:pt>
                <c:pt idx="9">
                  <c:v>18.7666666666667</c:v>
                </c:pt>
                <c:pt idx="10">
                  <c:v>19.95</c:v>
                </c:pt>
                <c:pt idx="11">
                  <c:v>19.7083333333333</c:v>
                </c:pt>
                <c:pt idx="12">
                  <c:v>19.3</c:v>
                </c:pt>
                <c:pt idx="13">
                  <c:v>17.1916666666667</c:v>
                </c:pt>
                <c:pt idx="14">
                  <c:v>20.7333333333333</c:v>
                </c:pt>
                <c:pt idx="15">
                  <c:v>18</c:v>
                </c:pt>
                <c:pt idx="16">
                  <c:v>16.7</c:v>
                </c:pt>
                <c:pt idx="17">
                  <c:v>17.0166666666667</c:v>
                </c:pt>
                <c:pt idx="18">
                  <c:v>15.95</c:v>
                </c:pt>
                <c:pt idx="19">
                  <c:v>17.95</c:v>
                </c:pt>
                <c:pt idx="20">
                  <c:v>17.6388888888889</c:v>
                </c:pt>
                <c:pt idx="21">
                  <c:v>16.1555555555556</c:v>
                </c:pt>
                <c:pt idx="22">
                  <c:v>17.9388888888889</c:v>
                </c:pt>
                <c:pt idx="23">
                  <c:v>16.1555555555556</c:v>
                </c:pt>
                <c:pt idx="24">
                  <c:v>17.1833333333333</c:v>
                </c:pt>
                <c:pt idx="25">
                  <c:v>16.8333333333333</c:v>
                </c:pt>
                <c:pt idx="26">
                  <c:v>17.0166666666667</c:v>
                </c:pt>
                <c:pt idx="27">
                  <c:v>17.2666666666667</c:v>
                </c:pt>
                <c:pt idx="28">
                  <c:v>19.3277777777778</c:v>
                </c:pt>
                <c:pt idx="29">
                  <c:v>17.8833333333333</c:v>
                </c:pt>
                <c:pt idx="30">
                  <c:v>16.2111111111111</c:v>
                </c:pt>
                <c:pt idx="31">
                  <c:v>17.6888888888889</c:v>
                </c:pt>
                <c:pt idx="32">
                  <c:v>18.7458333333333</c:v>
                </c:pt>
                <c:pt idx="33">
                  <c:v>17.5375</c:v>
                </c:pt>
                <c:pt idx="34">
                  <c:v>17.6958333333333</c:v>
                </c:pt>
                <c:pt idx="35">
                  <c:v>16.8791666666667</c:v>
                </c:pt>
                <c:pt idx="36">
                  <c:v>17.5958333333333</c:v>
                </c:pt>
                <c:pt idx="37">
                  <c:v>19.0215277777778</c:v>
                </c:pt>
                <c:pt idx="38">
                  <c:v>18.9083333333333</c:v>
                </c:pt>
                <c:pt idx="39">
                  <c:v>17.8</c:v>
                </c:pt>
                <c:pt idx="40">
                  <c:v>17.65</c:v>
                </c:pt>
                <c:pt idx="41">
                  <c:v>17.2583333333333</c:v>
                </c:pt>
                <c:pt idx="42">
                  <c:v>18.6041666666667</c:v>
                </c:pt>
                <c:pt idx="43">
                  <c:v>17.725</c:v>
                </c:pt>
                <c:pt idx="44">
                  <c:v>16.3166666666667</c:v>
                </c:pt>
                <c:pt idx="45">
                  <c:v>16.6583333333333</c:v>
                </c:pt>
                <c:pt idx="46">
                  <c:v>17.5458333333333</c:v>
                </c:pt>
                <c:pt idx="47">
                  <c:v>16.7708333333333</c:v>
                </c:pt>
                <c:pt idx="48">
                  <c:v>17.9208333333333</c:v>
                </c:pt>
                <c:pt idx="49">
                  <c:v>18.175</c:v>
                </c:pt>
                <c:pt idx="50">
                  <c:v>17.9666666666667</c:v>
                </c:pt>
                <c:pt idx="51">
                  <c:v>17.1</c:v>
                </c:pt>
                <c:pt idx="52">
                  <c:v>17.9958333333333</c:v>
                </c:pt>
                <c:pt idx="53">
                  <c:v>18.0666666666667</c:v>
                </c:pt>
                <c:pt idx="54">
                  <c:v>17.075</c:v>
                </c:pt>
                <c:pt idx="55">
                  <c:v>17.0125</c:v>
                </c:pt>
                <c:pt idx="56">
                  <c:v>17.3291666666667</c:v>
                </c:pt>
                <c:pt idx="57">
                  <c:v>17.3958333333333</c:v>
                </c:pt>
                <c:pt idx="58">
                  <c:v>18.3958333333333</c:v>
                </c:pt>
                <c:pt idx="59">
                  <c:v>16.7375</c:v>
                </c:pt>
                <c:pt idx="60">
                  <c:v>17.4875</c:v>
                </c:pt>
                <c:pt idx="61">
                  <c:v>16.8458333333333</c:v>
                </c:pt>
                <c:pt idx="62">
                  <c:v>17.0958333333333</c:v>
                </c:pt>
                <c:pt idx="63">
                  <c:v>16.7625</c:v>
                </c:pt>
                <c:pt idx="64">
                  <c:v>18.4902777777778</c:v>
                </c:pt>
                <c:pt idx="65">
                  <c:v>17.0833333333333</c:v>
                </c:pt>
                <c:pt idx="66">
                  <c:v>16.8666666666667</c:v>
                </c:pt>
                <c:pt idx="67">
                  <c:v>18.8916666666667</c:v>
                </c:pt>
                <c:pt idx="68">
                  <c:v>17.4458333333333</c:v>
                </c:pt>
                <c:pt idx="69">
                  <c:v>18.4083333333333</c:v>
                </c:pt>
                <c:pt idx="70">
                  <c:v>17.3083333333333</c:v>
                </c:pt>
                <c:pt idx="71">
                  <c:v>16.3083333333333</c:v>
                </c:pt>
                <c:pt idx="72">
                  <c:v>16.875</c:v>
                </c:pt>
                <c:pt idx="73">
                  <c:v>17.7458333333333</c:v>
                </c:pt>
                <c:pt idx="74">
                  <c:v>16.9625</c:v>
                </c:pt>
                <c:pt idx="75">
                  <c:v>17.4083333333333</c:v>
                </c:pt>
                <c:pt idx="76">
                  <c:v>17.5125</c:v>
                </c:pt>
                <c:pt idx="77">
                  <c:v>19.025</c:v>
                </c:pt>
                <c:pt idx="78">
                  <c:v>17.225</c:v>
                </c:pt>
                <c:pt idx="79">
                  <c:v>18.0333333333333</c:v>
                </c:pt>
                <c:pt idx="80">
                  <c:v>18.7291666666667</c:v>
                </c:pt>
                <c:pt idx="81">
                  <c:v>18.025</c:v>
                </c:pt>
                <c:pt idx="82">
                  <c:v>17.3041666666667</c:v>
                </c:pt>
                <c:pt idx="83">
                  <c:v>16.85</c:v>
                </c:pt>
                <c:pt idx="84">
                  <c:v>18.1458333333333</c:v>
                </c:pt>
                <c:pt idx="85">
                  <c:v>17.7833333333333</c:v>
                </c:pt>
                <c:pt idx="86">
                  <c:v>18.7580176767677</c:v>
                </c:pt>
                <c:pt idx="87">
                  <c:v>17.3833333333333</c:v>
                </c:pt>
                <c:pt idx="88">
                  <c:v>17.3416666666667</c:v>
                </c:pt>
                <c:pt idx="89">
                  <c:v>16.3083333333333</c:v>
                </c:pt>
                <c:pt idx="90">
                  <c:v>17.2916666666667</c:v>
                </c:pt>
                <c:pt idx="91">
                  <c:v>17.7875</c:v>
                </c:pt>
                <c:pt idx="92">
                  <c:v>17.8541666666667</c:v>
                </c:pt>
                <c:pt idx="93">
                  <c:v>17.2625</c:v>
                </c:pt>
                <c:pt idx="94">
                  <c:v>18.4333333333333</c:v>
                </c:pt>
                <c:pt idx="95">
                  <c:v>19.4208333333333</c:v>
                </c:pt>
                <c:pt idx="96">
                  <c:v>17.8916666666667</c:v>
                </c:pt>
                <c:pt idx="97">
                  <c:v>18.3958333333333</c:v>
                </c:pt>
                <c:pt idx="98">
                  <c:v>16.5</c:v>
                </c:pt>
                <c:pt idx="99">
                  <c:v>16.8</c:v>
                </c:pt>
                <c:pt idx="100">
                  <c:v>17.2083333333333</c:v>
                </c:pt>
                <c:pt idx="101">
                  <c:v>18.3708333333333</c:v>
                </c:pt>
                <c:pt idx="102">
                  <c:v>18.6416666666667</c:v>
                </c:pt>
                <c:pt idx="103">
                  <c:v>18.7041666666667</c:v>
                </c:pt>
                <c:pt idx="104">
                  <c:v>16.7916666666667</c:v>
                </c:pt>
                <c:pt idx="105">
                  <c:v>16.9083333333333</c:v>
                </c:pt>
                <c:pt idx="106">
                  <c:v>16.9416666666667</c:v>
                </c:pt>
                <c:pt idx="107">
                  <c:v>17.275</c:v>
                </c:pt>
                <c:pt idx="108">
                  <c:v>17.4</c:v>
                </c:pt>
                <c:pt idx="109">
                  <c:v>17.4458333333333</c:v>
                </c:pt>
                <c:pt idx="110">
                  <c:v>18.05</c:v>
                </c:pt>
                <c:pt idx="111">
                  <c:v>16.2375</c:v>
                </c:pt>
                <c:pt idx="112">
                  <c:v>17.9291666666667</c:v>
                </c:pt>
                <c:pt idx="113">
                  <c:v>18.8416666666667</c:v>
                </c:pt>
                <c:pt idx="114">
                  <c:v>18.125</c:v>
                </c:pt>
                <c:pt idx="115">
                  <c:v>17.8416666666667</c:v>
                </c:pt>
                <c:pt idx="116">
                  <c:v>16.8916666666667</c:v>
                </c:pt>
                <c:pt idx="117">
                  <c:v>18.4041666666667</c:v>
                </c:pt>
                <c:pt idx="118">
                  <c:v>19.6583333333333</c:v>
                </c:pt>
                <c:pt idx="119">
                  <c:v>16.8791666666667</c:v>
                </c:pt>
                <c:pt idx="120">
                  <c:v>18.5333333333333</c:v>
                </c:pt>
                <c:pt idx="121">
                  <c:v>17.9166666666667</c:v>
                </c:pt>
                <c:pt idx="122">
                  <c:v>17.45</c:v>
                </c:pt>
                <c:pt idx="123">
                  <c:v>17.3</c:v>
                </c:pt>
                <c:pt idx="124">
                  <c:v>17.0375</c:v>
                </c:pt>
                <c:pt idx="125">
                  <c:v>18.15</c:v>
                </c:pt>
                <c:pt idx="126">
                  <c:v>17.7916666666667</c:v>
                </c:pt>
                <c:pt idx="127">
                  <c:v>18.2458333333333</c:v>
                </c:pt>
                <c:pt idx="128">
                  <c:v>16.9041666666667</c:v>
                </c:pt>
                <c:pt idx="129">
                  <c:v>16.5916666666667</c:v>
                </c:pt>
                <c:pt idx="130">
                  <c:v>17.4</c:v>
                </c:pt>
                <c:pt idx="131">
                  <c:v>19.2125</c:v>
                </c:pt>
                <c:pt idx="132">
                  <c:v>17.3458333333333</c:v>
                </c:pt>
                <c:pt idx="133">
                  <c:v>17.1875</c:v>
                </c:pt>
                <c:pt idx="134">
                  <c:v>16.4416666666667</c:v>
                </c:pt>
                <c:pt idx="135">
                  <c:v>18.7958333333333</c:v>
                </c:pt>
                <c:pt idx="136">
                  <c:v>16.9708333333333</c:v>
                </c:pt>
                <c:pt idx="137">
                  <c:v>17.9125</c:v>
                </c:pt>
                <c:pt idx="138">
                  <c:v>18.375</c:v>
                </c:pt>
                <c:pt idx="139">
                  <c:v>18.5333333333333</c:v>
                </c:pt>
                <c:pt idx="140">
                  <c:v>17.8041666666667</c:v>
                </c:pt>
              </c:numCache>
            </c:numRef>
          </c: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Sheet1!$AB$229:$AB$369</c:f>
              <c:strCache>
                <c:ptCount val="1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</c:strCache>
            </c:strRef>
          </c:cat>
          <c:val>
            <c:numRef>
              <c:f>Sheet1!$PC$447:$PC$587</c:f>
              <c:numCache>
                <c:formatCode>General</c:formatCode>
                <c:ptCount val="141"/>
                <c:pt idx="4">
                  <c:v>24.55</c:v>
                </c:pt>
                <c:pt idx="5">
                  <c:v>24.7785714285714</c:v>
                </c:pt>
                <c:pt idx="6">
                  <c:v>24.6642857142857</c:v>
                </c:pt>
                <c:pt idx="7">
                  <c:v>24.5357142857143</c:v>
                </c:pt>
                <c:pt idx="8">
                  <c:v>24.5428571428571</c:v>
                </c:pt>
                <c:pt idx="9">
                  <c:v>24.2928571428571</c:v>
                </c:pt>
                <c:pt idx="10">
                  <c:v>25.3</c:v>
                </c:pt>
                <c:pt idx="11">
                  <c:v>25.0785714285714</c:v>
                </c:pt>
                <c:pt idx="12">
                  <c:v>24.7071428571429</c:v>
                </c:pt>
                <c:pt idx="13">
                  <c:v>24.4714285714286</c:v>
                </c:pt>
                <c:pt idx="14">
                  <c:v>25.5785714285714</c:v>
                </c:pt>
                <c:pt idx="15">
                  <c:v>26.36</c:v>
                </c:pt>
                <c:pt idx="16">
                  <c:v>25.185</c:v>
                </c:pt>
                <c:pt idx="17">
                  <c:v>25.22</c:v>
                </c:pt>
                <c:pt idx="18">
                  <c:v>26.89</c:v>
                </c:pt>
                <c:pt idx="19">
                  <c:v>25.89</c:v>
                </c:pt>
                <c:pt idx="20">
                  <c:v>26.15</c:v>
                </c:pt>
                <c:pt idx="21">
                  <c:v>25.465</c:v>
                </c:pt>
                <c:pt idx="22">
                  <c:v>26.745</c:v>
                </c:pt>
                <c:pt idx="23">
                  <c:v>26.47</c:v>
                </c:pt>
                <c:pt idx="24">
                  <c:v>26.02</c:v>
                </c:pt>
                <c:pt idx="25">
                  <c:v>25.285</c:v>
                </c:pt>
                <c:pt idx="26">
                  <c:v>24.98</c:v>
                </c:pt>
                <c:pt idx="27">
                  <c:v>26.315</c:v>
                </c:pt>
                <c:pt idx="28">
                  <c:v>27.04</c:v>
                </c:pt>
                <c:pt idx="29">
                  <c:v>25.645</c:v>
                </c:pt>
                <c:pt idx="30">
                  <c:v>25.94</c:v>
                </c:pt>
                <c:pt idx="31">
                  <c:v>25.19</c:v>
                </c:pt>
                <c:pt idx="32">
                  <c:v>26.9692307692308</c:v>
                </c:pt>
                <c:pt idx="33">
                  <c:v>27.2461538461538</c:v>
                </c:pt>
                <c:pt idx="34">
                  <c:v>27.1730769230769</c:v>
                </c:pt>
                <c:pt idx="35">
                  <c:v>26.7961538461538</c:v>
                </c:pt>
                <c:pt idx="36">
                  <c:v>27.4576923076923</c:v>
                </c:pt>
                <c:pt idx="37">
                  <c:v>27.1038461538462</c:v>
                </c:pt>
                <c:pt idx="38">
                  <c:v>26.6307692307692</c:v>
                </c:pt>
                <c:pt idx="39">
                  <c:v>25.8576923076923</c:v>
                </c:pt>
                <c:pt idx="40">
                  <c:v>26.5846153846154</c:v>
                </c:pt>
                <c:pt idx="41">
                  <c:v>26.9038461538462</c:v>
                </c:pt>
                <c:pt idx="42">
                  <c:v>25.4076923076923</c:v>
                </c:pt>
                <c:pt idx="43">
                  <c:v>26.0961538461538</c:v>
                </c:pt>
                <c:pt idx="44">
                  <c:v>27.0230769230769</c:v>
                </c:pt>
                <c:pt idx="45">
                  <c:v>27.3115384615385</c:v>
                </c:pt>
                <c:pt idx="46">
                  <c:v>26.1846153846154</c:v>
                </c:pt>
                <c:pt idx="47">
                  <c:v>27.2923076923077</c:v>
                </c:pt>
                <c:pt idx="48">
                  <c:v>27.3346153846154</c:v>
                </c:pt>
                <c:pt idx="49">
                  <c:v>26.8384615384615</c:v>
                </c:pt>
                <c:pt idx="50">
                  <c:v>27.5230769230769</c:v>
                </c:pt>
                <c:pt idx="51">
                  <c:v>26.9230769230769</c:v>
                </c:pt>
                <c:pt idx="52">
                  <c:v>26.3769230769231</c:v>
                </c:pt>
                <c:pt idx="53">
                  <c:v>26.7192307692308</c:v>
                </c:pt>
                <c:pt idx="54">
                  <c:v>27.5115384615385</c:v>
                </c:pt>
                <c:pt idx="55">
                  <c:v>26.3653846153846</c:v>
                </c:pt>
                <c:pt idx="56">
                  <c:v>27.1307692307692</c:v>
                </c:pt>
                <c:pt idx="57">
                  <c:v>27.1846153846154</c:v>
                </c:pt>
                <c:pt idx="58">
                  <c:v>27.6173076923077</c:v>
                </c:pt>
                <c:pt idx="59">
                  <c:v>26.6961538461538</c:v>
                </c:pt>
                <c:pt idx="60">
                  <c:v>26.9442307692308</c:v>
                </c:pt>
                <c:pt idx="61">
                  <c:v>26.4961538461538</c:v>
                </c:pt>
                <c:pt idx="62">
                  <c:v>26.5884615384615</c:v>
                </c:pt>
                <c:pt idx="63">
                  <c:v>26.2349358974359</c:v>
                </c:pt>
                <c:pt idx="64">
                  <c:v>26.7358974358974</c:v>
                </c:pt>
                <c:pt idx="65">
                  <c:v>27.0461538461538</c:v>
                </c:pt>
                <c:pt idx="66">
                  <c:v>26.6192307692308</c:v>
                </c:pt>
                <c:pt idx="67">
                  <c:v>26.2961538461538</c:v>
                </c:pt>
                <c:pt idx="68">
                  <c:v>26.1884615384615</c:v>
                </c:pt>
                <c:pt idx="69">
                  <c:v>27.4692307692308</c:v>
                </c:pt>
                <c:pt idx="70">
                  <c:v>26.7423076923077</c:v>
                </c:pt>
                <c:pt idx="71">
                  <c:v>26.2692307692308</c:v>
                </c:pt>
                <c:pt idx="72">
                  <c:v>26.3692307692308</c:v>
                </c:pt>
                <c:pt idx="73">
                  <c:v>26.8423076923077</c:v>
                </c:pt>
                <c:pt idx="74">
                  <c:v>27.3115384615385</c:v>
                </c:pt>
                <c:pt idx="75">
                  <c:v>25.7269230769231</c:v>
                </c:pt>
                <c:pt idx="76">
                  <c:v>26.3423076923077</c:v>
                </c:pt>
                <c:pt idx="77">
                  <c:v>27.1153846153846</c:v>
                </c:pt>
                <c:pt idx="78">
                  <c:v>26.8192307692308</c:v>
                </c:pt>
                <c:pt idx="79">
                  <c:v>27.0461538461538</c:v>
                </c:pt>
                <c:pt idx="80">
                  <c:v>26.9538461538462</c:v>
                </c:pt>
                <c:pt idx="81">
                  <c:v>27.2846153846154</c:v>
                </c:pt>
                <c:pt idx="82">
                  <c:v>27.4</c:v>
                </c:pt>
                <c:pt idx="83">
                  <c:v>27.1923076923077</c:v>
                </c:pt>
                <c:pt idx="84">
                  <c:v>27.1846153846154</c:v>
                </c:pt>
                <c:pt idx="85">
                  <c:v>27.4884615384615</c:v>
                </c:pt>
                <c:pt idx="86">
                  <c:v>26.7653846153846</c:v>
                </c:pt>
                <c:pt idx="87">
                  <c:v>27.4884615384615</c:v>
                </c:pt>
                <c:pt idx="88">
                  <c:v>26.1423076923077</c:v>
                </c:pt>
                <c:pt idx="89">
                  <c:v>26.6576923076923</c:v>
                </c:pt>
                <c:pt idx="90">
                  <c:v>26.7884615384615</c:v>
                </c:pt>
                <c:pt idx="91">
                  <c:v>27.1891025641026</c:v>
                </c:pt>
                <c:pt idx="92">
                  <c:v>27.5653846153846</c:v>
                </c:pt>
                <c:pt idx="93">
                  <c:v>27.7653846153846</c:v>
                </c:pt>
                <c:pt idx="94">
                  <c:v>27.3346153846154</c:v>
                </c:pt>
                <c:pt idx="95">
                  <c:v>27.3807692307692</c:v>
                </c:pt>
                <c:pt idx="96">
                  <c:v>25.5</c:v>
                </c:pt>
                <c:pt idx="97">
                  <c:v>25.8115384615385</c:v>
                </c:pt>
                <c:pt idx="98">
                  <c:v>25.5538461538462</c:v>
                </c:pt>
                <c:pt idx="99">
                  <c:v>26.4269230769231</c:v>
                </c:pt>
                <c:pt idx="100">
                  <c:v>26.8653846153846</c:v>
                </c:pt>
                <c:pt idx="101">
                  <c:v>27.3538461538462</c:v>
                </c:pt>
                <c:pt idx="102">
                  <c:v>27.3961538461538</c:v>
                </c:pt>
                <c:pt idx="103">
                  <c:v>26.6576923076923</c:v>
                </c:pt>
                <c:pt idx="104">
                  <c:v>26.9038461538462</c:v>
                </c:pt>
                <c:pt idx="105">
                  <c:v>27.2653846153846</c:v>
                </c:pt>
                <c:pt idx="106">
                  <c:v>25.9230769230769</c:v>
                </c:pt>
                <c:pt idx="107">
                  <c:v>27.4807692307692</c:v>
                </c:pt>
                <c:pt idx="108">
                  <c:v>27.2769230769231</c:v>
                </c:pt>
                <c:pt idx="109">
                  <c:v>26.5230769230769</c:v>
                </c:pt>
                <c:pt idx="110">
                  <c:v>26.8653846153846</c:v>
                </c:pt>
                <c:pt idx="111">
                  <c:v>26.9461538461538</c:v>
                </c:pt>
                <c:pt idx="112">
                  <c:v>27.3653846153846</c:v>
                </c:pt>
                <c:pt idx="113">
                  <c:v>26.8576923076923</c:v>
                </c:pt>
                <c:pt idx="114">
                  <c:v>27.0153846153846</c:v>
                </c:pt>
                <c:pt idx="115">
                  <c:v>26.3884615384615</c:v>
                </c:pt>
                <c:pt idx="116">
                  <c:v>27.4692307692308</c:v>
                </c:pt>
                <c:pt idx="117">
                  <c:v>26.8269230769231</c:v>
                </c:pt>
                <c:pt idx="118">
                  <c:v>27.1769230769231</c:v>
                </c:pt>
                <c:pt idx="119">
                  <c:v>26.6230769230769</c:v>
                </c:pt>
                <c:pt idx="120">
                  <c:v>27.4423076923077</c:v>
                </c:pt>
                <c:pt idx="121">
                  <c:v>26.7307692307692</c:v>
                </c:pt>
                <c:pt idx="122">
                  <c:v>26.1461538461538</c:v>
                </c:pt>
                <c:pt idx="123">
                  <c:v>26.5115384615385</c:v>
                </c:pt>
                <c:pt idx="124">
                  <c:v>26.2846153846154</c:v>
                </c:pt>
                <c:pt idx="125">
                  <c:v>26.7576923076923</c:v>
                </c:pt>
                <c:pt idx="126">
                  <c:v>27.1269230769231</c:v>
                </c:pt>
                <c:pt idx="127">
                  <c:v>27.2192307692308</c:v>
                </c:pt>
                <c:pt idx="128">
                  <c:v>27.6346153846154</c:v>
                </c:pt>
                <c:pt idx="129">
                  <c:v>27.0846153846154</c:v>
                </c:pt>
                <c:pt idx="130">
                  <c:v>27.2153846153846</c:v>
                </c:pt>
                <c:pt idx="131">
                  <c:v>26.5961538461538</c:v>
                </c:pt>
                <c:pt idx="132">
                  <c:v>26.1692307692308</c:v>
                </c:pt>
                <c:pt idx="133">
                  <c:v>26.45</c:v>
                </c:pt>
                <c:pt idx="134">
                  <c:v>27.0153846153846</c:v>
                </c:pt>
                <c:pt idx="135">
                  <c:v>27.4269230769231</c:v>
                </c:pt>
                <c:pt idx="136">
                  <c:v>26.7</c:v>
                </c:pt>
                <c:pt idx="137">
                  <c:v>26.5346153846154</c:v>
                </c:pt>
                <c:pt idx="138">
                  <c:v>26.6230769230769</c:v>
                </c:pt>
                <c:pt idx="139">
                  <c:v>26.3192307692308</c:v>
                </c:pt>
                <c:pt idx="140">
                  <c:v>28.2134615384615</c:v>
                </c:pt>
              </c:numCache>
            </c:numRef>
          </c:val>
          <c:smooth val="0"/>
        </c:ser>
        <c:ser>
          <c:idx val="2"/>
          <c:order val="2"/>
          <c:spPr>
            <a:solidFill>
              <a:srgbClr val="0066cc"/>
            </a:solidFill>
            <a:ln w="28800">
              <a:solidFill>
                <a:srgbClr val="0066c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Sheet1!$AB$229:$AB$369</c:f>
              <c:strCache>
                <c:ptCount val="1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</c:strCache>
            </c:strRef>
          </c:cat>
          <c:val>
            <c:numRef>
              <c:f>Sheet1!$PD$447:$PD$587</c:f>
              <c:numCache>
                <c:formatCode>General</c:formatCode>
                <c:ptCount val="141"/>
                <c:pt idx="10">
                  <c:v>19.4702380952381</c:v>
                </c:pt>
                <c:pt idx="11">
                  <c:v>19.5</c:v>
                </c:pt>
                <c:pt idx="12">
                  <c:v>19.4777777777778</c:v>
                </c:pt>
                <c:pt idx="13">
                  <c:v>19.2491666666667</c:v>
                </c:pt>
                <c:pt idx="14">
                  <c:v>19.3840909090909</c:v>
                </c:pt>
                <c:pt idx="15">
                  <c:v>19.3204545454545</c:v>
                </c:pt>
                <c:pt idx="16">
                  <c:v>18.9628787878788</c:v>
                </c:pt>
                <c:pt idx="17">
                  <c:v>18.7204545454545</c:v>
                </c:pt>
                <c:pt idx="18">
                  <c:v>18.4507575757576</c:v>
                </c:pt>
                <c:pt idx="19">
                  <c:v>18.2969696969697</c:v>
                </c:pt>
                <c:pt idx="20">
                  <c:v>18.1944444444444</c:v>
                </c:pt>
                <c:pt idx="21">
                  <c:v>17.849494949495</c:v>
                </c:pt>
                <c:pt idx="22">
                  <c:v>17.6886363636364</c:v>
                </c:pt>
                <c:pt idx="23">
                  <c:v>17.4027777777778</c:v>
                </c:pt>
                <c:pt idx="24">
                  <c:v>17.4020202020202</c:v>
                </c:pt>
                <c:pt idx="25">
                  <c:v>17.0474747474747</c:v>
                </c:pt>
                <c:pt idx="26">
                  <c:v>16.9580808080808</c:v>
                </c:pt>
                <c:pt idx="27">
                  <c:v>17.009595959596</c:v>
                </c:pt>
                <c:pt idx="28">
                  <c:v>17.219696969697</c:v>
                </c:pt>
                <c:pt idx="29">
                  <c:v>17.3954545454545</c:v>
                </c:pt>
                <c:pt idx="30">
                  <c:v>17.2373737373737</c:v>
                </c:pt>
                <c:pt idx="31">
                  <c:v>17.2419191919192</c:v>
                </c:pt>
                <c:pt idx="32">
                  <c:v>17.477398989899</c:v>
                </c:pt>
                <c:pt idx="33">
                  <c:v>17.4409090909091</c:v>
                </c:pt>
                <c:pt idx="34">
                  <c:v>17.5809343434343</c:v>
                </c:pt>
                <c:pt idx="35">
                  <c:v>17.5532828282828</c:v>
                </c:pt>
                <c:pt idx="36">
                  <c:v>17.622601010101</c:v>
                </c:pt>
                <c:pt idx="37">
                  <c:v>17.8048611111111</c:v>
                </c:pt>
                <c:pt idx="38">
                  <c:v>17.9541035353535</c:v>
                </c:pt>
                <c:pt idx="39">
                  <c:v>17.8152146464646</c:v>
                </c:pt>
                <c:pt idx="40">
                  <c:v>17.7940025252525</c:v>
                </c:pt>
                <c:pt idx="41">
                  <c:v>17.8892045454545</c:v>
                </c:pt>
                <c:pt idx="42">
                  <c:v>17.9724116161616</c:v>
                </c:pt>
                <c:pt idx="43">
                  <c:v>17.8796085858586</c:v>
                </c:pt>
                <c:pt idx="44">
                  <c:v>17.7686237373737</c:v>
                </c:pt>
                <c:pt idx="45">
                  <c:v>17.6743055555556</c:v>
                </c:pt>
                <c:pt idx="46">
                  <c:v>17.7349116161616</c:v>
                </c:pt>
                <c:pt idx="47">
                  <c:v>17.6599116161616</c:v>
                </c:pt>
                <c:pt idx="48">
                  <c:v>17.5598484848485</c:v>
                </c:pt>
                <c:pt idx="49">
                  <c:v>17.4931818181818</c:v>
                </c:pt>
                <c:pt idx="50">
                  <c:v>17.5083333333333</c:v>
                </c:pt>
                <c:pt idx="51">
                  <c:v>17.4583333333333</c:v>
                </c:pt>
                <c:pt idx="52">
                  <c:v>17.5253787878788</c:v>
                </c:pt>
                <c:pt idx="53">
                  <c:v>17.4765151515152</c:v>
                </c:pt>
                <c:pt idx="54">
                  <c:v>17.4174242424242</c:v>
                </c:pt>
                <c:pt idx="55">
                  <c:v>17.4806818181818</c:v>
                </c:pt>
                <c:pt idx="56">
                  <c:v>17.5416666666667</c:v>
                </c:pt>
                <c:pt idx="57">
                  <c:v>17.5280303030303</c:v>
                </c:pt>
                <c:pt idx="58">
                  <c:v>17.6757575757576</c:v>
                </c:pt>
                <c:pt idx="59">
                  <c:v>17.5681818181818</c:v>
                </c:pt>
                <c:pt idx="60">
                  <c:v>17.5056818181818</c:v>
                </c:pt>
                <c:pt idx="61">
                  <c:v>17.4037878787879</c:v>
                </c:pt>
                <c:pt idx="62">
                  <c:v>17.4034090909091</c:v>
                </c:pt>
                <c:pt idx="63">
                  <c:v>17.2912878787879</c:v>
                </c:pt>
                <c:pt idx="64">
                  <c:v>17.329797979798</c:v>
                </c:pt>
                <c:pt idx="65">
                  <c:v>17.3305555555556</c:v>
                </c:pt>
                <c:pt idx="66">
                  <c:v>17.317297979798</c:v>
                </c:pt>
                <c:pt idx="67">
                  <c:v>17.4593434343434</c:v>
                </c:pt>
                <c:pt idx="68">
                  <c:v>17.4638888888889</c:v>
                </c:pt>
                <c:pt idx="69">
                  <c:v>17.4650252525253</c:v>
                </c:pt>
                <c:pt idx="70">
                  <c:v>17.5169191919192</c:v>
                </c:pt>
                <c:pt idx="71">
                  <c:v>17.4097222222222</c:v>
                </c:pt>
                <c:pt idx="72">
                  <c:v>17.4123737373737</c:v>
                </c:pt>
                <c:pt idx="73">
                  <c:v>17.4714646464646</c:v>
                </c:pt>
                <c:pt idx="74">
                  <c:v>17.4896464646465</c:v>
                </c:pt>
                <c:pt idx="75">
                  <c:v>17.3912878787879</c:v>
                </c:pt>
                <c:pt idx="76">
                  <c:v>17.430303030303</c:v>
                </c:pt>
                <c:pt idx="77">
                  <c:v>17.6265151515152</c:v>
                </c:pt>
                <c:pt idx="78">
                  <c:v>17.475</c:v>
                </c:pt>
                <c:pt idx="79">
                  <c:v>17.5284090909091</c:v>
                </c:pt>
                <c:pt idx="80">
                  <c:v>17.5575757575758</c:v>
                </c:pt>
                <c:pt idx="81">
                  <c:v>17.6227272727273</c:v>
                </c:pt>
                <c:pt idx="82">
                  <c:v>17.7132575757576</c:v>
                </c:pt>
                <c:pt idx="83">
                  <c:v>17.7109848484849</c:v>
                </c:pt>
                <c:pt idx="84">
                  <c:v>17.7473484848485</c:v>
                </c:pt>
                <c:pt idx="85">
                  <c:v>17.8219696969697</c:v>
                </c:pt>
                <c:pt idx="86">
                  <c:v>17.9446682736455</c:v>
                </c:pt>
                <c:pt idx="87">
                  <c:v>17.9329258494031</c:v>
                </c:pt>
                <c:pt idx="88">
                  <c:v>17.7798955463728</c:v>
                </c:pt>
                <c:pt idx="89">
                  <c:v>17.6965622130395</c:v>
                </c:pt>
                <c:pt idx="90">
                  <c:v>17.6291379706152</c:v>
                </c:pt>
                <c:pt idx="91">
                  <c:v>17.5435319100092</c:v>
                </c:pt>
                <c:pt idx="92">
                  <c:v>17.5280016069789</c:v>
                </c:pt>
                <c:pt idx="93">
                  <c:v>17.524213728191</c:v>
                </c:pt>
                <c:pt idx="94">
                  <c:v>17.6681531221304</c:v>
                </c:pt>
                <c:pt idx="95">
                  <c:v>17.7840622130395</c:v>
                </c:pt>
                <c:pt idx="96">
                  <c:v>17.793910697888</c:v>
                </c:pt>
                <c:pt idx="97">
                  <c:v>17.7609848484849</c:v>
                </c:pt>
                <c:pt idx="98">
                  <c:v>17.6806818181818</c:v>
                </c:pt>
                <c:pt idx="99">
                  <c:v>17.6314393939394</c:v>
                </c:pt>
                <c:pt idx="100">
                  <c:v>17.7132575757576</c:v>
                </c:pt>
                <c:pt idx="101">
                  <c:v>17.8113636363636</c:v>
                </c:pt>
                <c:pt idx="102">
                  <c:v>17.8890151515152</c:v>
                </c:pt>
                <c:pt idx="103">
                  <c:v>17.9662878787879</c:v>
                </c:pt>
                <c:pt idx="104">
                  <c:v>17.9234848484848</c:v>
                </c:pt>
                <c:pt idx="105">
                  <c:v>17.7848484848485</c:v>
                </c:pt>
                <c:pt idx="106">
                  <c:v>17.5594696969697</c:v>
                </c:pt>
                <c:pt idx="107">
                  <c:v>17.5034090909091</c:v>
                </c:pt>
                <c:pt idx="108">
                  <c:v>17.4128787878788</c:v>
                </c:pt>
                <c:pt idx="109">
                  <c:v>17.4988636363636</c:v>
                </c:pt>
                <c:pt idx="110">
                  <c:v>17.6125</c:v>
                </c:pt>
                <c:pt idx="111">
                  <c:v>17.5242424242424</c:v>
                </c:pt>
                <c:pt idx="112">
                  <c:v>17.4840909090909</c:v>
                </c:pt>
                <c:pt idx="113">
                  <c:v>17.5022727272727</c:v>
                </c:pt>
                <c:pt idx="114">
                  <c:v>17.4496212121212</c:v>
                </c:pt>
                <c:pt idx="115">
                  <c:v>17.5450757575758</c:v>
                </c:pt>
                <c:pt idx="116">
                  <c:v>17.5435606060606</c:v>
                </c:pt>
                <c:pt idx="117">
                  <c:v>17.6765151515152</c:v>
                </c:pt>
                <c:pt idx="118">
                  <c:v>17.8931818181818</c:v>
                </c:pt>
                <c:pt idx="119">
                  <c:v>17.8458333333333</c:v>
                </c:pt>
                <c:pt idx="120">
                  <c:v>17.944696969697</c:v>
                </c:pt>
                <c:pt idx="121">
                  <c:v>17.9325757575758</c:v>
                </c:pt>
                <c:pt idx="122">
                  <c:v>18.042803030303</c:v>
                </c:pt>
                <c:pt idx="123">
                  <c:v>17.9856060606061</c:v>
                </c:pt>
                <c:pt idx="124">
                  <c:v>17.8215909090909</c:v>
                </c:pt>
                <c:pt idx="125">
                  <c:v>17.8238636363636</c:v>
                </c:pt>
                <c:pt idx="126">
                  <c:v>17.8193181818182</c:v>
                </c:pt>
                <c:pt idx="127">
                  <c:v>17.9424242424242</c:v>
                </c:pt>
                <c:pt idx="128">
                  <c:v>17.8060606060606</c:v>
                </c:pt>
                <c:pt idx="129">
                  <c:v>17.5272727272727</c:v>
                </c:pt>
                <c:pt idx="130">
                  <c:v>17.5746212121212</c:v>
                </c:pt>
                <c:pt idx="131">
                  <c:v>17.6363636363636</c:v>
                </c:pt>
                <c:pt idx="132">
                  <c:v>17.5844696969697</c:v>
                </c:pt>
                <c:pt idx="133">
                  <c:v>17.5606060606061</c:v>
                </c:pt>
                <c:pt idx="134">
                  <c:v>17.4825757575758</c:v>
                </c:pt>
                <c:pt idx="135">
                  <c:v>17.6424242424242</c:v>
                </c:pt>
                <c:pt idx="136">
                  <c:v>17.5352272727273</c:v>
                </c:pt>
                <c:pt idx="137">
                  <c:v>17.5462121212121</c:v>
                </c:pt>
                <c:pt idx="138">
                  <c:v>17.5579545454545</c:v>
                </c:pt>
                <c:pt idx="139">
                  <c:v>17.7060606060606</c:v>
                </c:pt>
                <c:pt idx="140">
                  <c:v>17.8162878787879</c:v>
                </c:pt>
              </c:numCache>
            </c:numRef>
          </c:val>
          <c:smooth val="0"/>
        </c:ser>
        <c:ser>
          <c:idx val="3"/>
          <c:order val="3"/>
          <c:spPr>
            <a:solidFill>
              <a:srgbClr val="cc0000"/>
            </a:solidFill>
            <a:ln w="28800">
              <a:solidFill>
                <a:srgbClr val="cc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Sheet1!$AB$229:$AB$369</c:f>
              <c:strCache>
                <c:ptCount val="1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</c:strCache>
            </c:strRef>
          </c:cat>
          <c:val>
            <c:numRef>
              <c:f>Sheet1!$PE$447:$PE$587</c:f>
              <c:numCache>
                <c:formatCode>General</c:formatCode>
                <c:ptCount val="141"/>
                <c:pt idx="10">
                  <c:v>24.6663265306122</c:v>
                </c:pt>
                <c:pt idx="11">
                  <c:v>24.7178571428571</c:v>
                </c:pt>
                <c:pt idx="12">
                  <c:v>24.7166666666667</c:v>
                </c:pt>
                <c:pt idx="13">
                  <c:v>24.6921428571429</c:v>
                </c:pt>
                <c:pt idx="14">
                  <c:v>24.7727272727273</c:v>
                </c:pt>
                <c:pt idx="15">
                  <c:v>24.9372727272727</c:v>
                </c:pt>
                <c:pt idx="16">
                  <c:v>24.9742207792208</c:v>
                </c:pt>
                <c:pt idx="17">
                  <c:v>25.0247402597403</c:v>
                </c:pt>
                <c:pt idx="18">
                  <c:v>25.2387662337662</c:v>
                </c:pt>
                <c:pt idx="19">
                  <c:v>25.3612337662338</c:v>
                </c:pt>
                <c:pt idx="20">
                  <c:v>25.5300649350649</c:v>
                </c:pt>
                <c:pt idx="21">
                  <c:v>25.5450649350649</c:v>
                </c:pt>
                <c:pt idx="22">
                  <c:v>25.6965584415584</c:v>
                </c:pt>
                <c:pt idx="23">
                  <c:v>25.8568181818182</c:v>
                </c:pt>
                <c:pt idx="24">
                  <c:v>25.9975974025974</c:v>
                </c:pt>
                <c:pt idx="25">
                  <c:v>25.9709090909091</c:v>
                </c:pt>
                <c:pt idx="26">
                  <c:v>25.8454545454545</c:v>
                </c:pt>
                <c:pt idx="27">
                  <c:v>25.9481818181818</c:v>
                </c:pt>
                <c:pt idx="28">
                  <c:v>26.1136363636364</c:v>
                </c:pt>
                <c:pt idx="29">
                  <c:v>26.0004545454545</c:v>
                </c:pt>
                <c:pt idx="30">
                  <c:v>26.005</c:v>
                </c:pt>
                <c:pt idx="31">
                  <c:v>25.9177272727273</c:v>
                </c:pt>
                <c:pt idx="32">
                  <c:v>26.0544755244755</c:v>
                </c:pt>
                <c:pt idx="33">
                  <c:v>26.100034965035</c:v>
                </c:pt>
                <c:pt idx="34">
                  <c:v>26.1639510489511</c:v>
                </c:pt>
                <c:pt idx="35">
                  <c:v>26.2345104895105</c:v>
                </c:pt>
                <c:pt idx="36">
                  <c:v>26.432027972028</c:v>
                </c:pt>
                <c:pt idx="37">
                  <c:v>26.6251048951049</c:v>
                </c:pt>
                <c:pt idx="38">
                  <c:v>26.6538111888112</c:v>
                </c:pt>
                <c:pt idx="39">
                  <c:v>26.5463286713287</c:v>
                </c:pt>
                <c:pt idx="40">
                  <c:v>26.6317482517483</c:v>
                </c:pt>
                <c:pt idx="41">
                  <c:v>26.7193706293706</c:v>
                </c:pt>
                <c:pt idx="42">
                  <c:v>26.7391608391608</c:v>
                </c:pt>
                <c:pt idx="43">
                  <c:v>26.6597902097902</c:v>
                </c:pt>
                <c:pt idx="44">
                  <c:v>26.6395104895105</c:v>
                </c:pt>
                <c:pt idx="45">
                  <c:v>26.6520979020979</c:v>
                </c:pt>
                <c:pt idx="46">
                  <c:v>26.5965034965035</c:v>
                </c:pt>
                <c:pt idx="47">
                  <c:v>26.5814685314685</c:v>
                </c:pt>
                <c:pt idx="48">
                  <c:v>26.6024475524476</c:v>
                </c:pt>
                <c:pt idx="49">
                  <c:v>26.6213286713287</c:v>
                </c:pt>
                <c:pt idx="50">
                  <c:v>26.7727272727273</c:v>
                </c:pt>
                <c:pt idx="51">
                  <c:v>26.8034965034965</c:v>
                </c:pt>
                <c:pt idx="52">
                  <c:v>26.7555944055944</c:v>
                </c:pt>
                <c:pt idx="53">
                  <c:v>26.8748251748252</c:v>
                </c:pt>
                <c:pt idx="54">
                  <c:v>27.0034965034965</c:v>
                </c:pt>
                <c:pt idx="55">
                  <c:v>26.9437062937063</c:v>
                </c:pt>
                <c:pt idx="56">
                  <c:v>26.9272727272727</c:v>
                </c:pt>
                <c:pt idx="57">
                  <c:v>27.0181818181818</c:v>
                </c:pt>
                <c:pt idx="58">
                  <c:v>27.0477272727273</c:v>
                </c:pt>
                <c:pt idx="59">
                  <c:v>26.9896853146853</c:v>
                </c:pt>
                <c:pt idx="60">
                  <c:v>26.9993006993007</c:v>
                </c:pt>
                <c:pt idx="61">
                  <c:v>26.9059440559441</c:v>
                </c:pt>
                <c:pt idx="62">
                  <c:v>26.8755244755245</c:v>
                </c:pt>
                <c:pt idx="63">
                  <c:v>26.8626165501166</c:v>
                </c:pt>
                <c:pt idx="64">
                  <c:v>26.8641317016317</c:v>
                </c:pt>
                <c:pt idx="65">
                  <c:v>26.821824009324</c:v>
                </c:pt>
                <c:pt idx="66">
                  <c:v>26.8449009324009</c:v>
                </c:pt>
                <c:pt idx="67">
                  <c:v>26.7690268065268</c:v>
                </c:pt>
                <c:pt idx="68">
                  <c:v>26.6784673659674</c:v>
                </c:pt>
                <c:pt idx="69">
                  <c:v>26.6650058275058</c:v>
                </c:pt>
                <c:pt idx="70">
                  <c:v>26.6692016317016</c:v>
                </c:pt>
                <c:pt idx="71">
                  <c:v>26.607837995338</c:v>
                </c:pt>
                <c:pt idx="72">
                  <c:v>26.5962995337995</c:v>
                </c:pt>
                <c:pt idx="73">
                  <c:v>26.6193764568765</c:v>
                </c:pt>
                <c:pt idx="74">
                  <c:v>26.7172494172494</c:v>
                </c:pt>
                <c:pt idx="75">
                  <c:v>26.6255244755245</c:v>
                </c:pt>
                <c:pt idx="76">
                  <c:v>26.5615384615385</c:v>
                </c:pt>
                <c:pt idx="77">
                  <c:v>26.6066433566434</c:v>
                </c:pt>
                <c:pt idx="78">
                  <c:v>26.6541958041958</c:v>
                </c:pt>
                <c:pt idx="79">
                  <c:v>26.7321678321678</c:v>
                </c:pt>
                <c:pt idx="80">
                  <c:v>26.6853146853147</c:v>
                </c:pt>
                <c:pt idx="81">
                  <c:v>26.7346153846154</c:v>
                </c:pt>
                <c:pt idx="82">
                  <c:v>26.8374125874126</c:v>
                </c:pt>
                <c:pt idx="83">
                  <c:v>26.9122377622378</c:v>
                </c:pt>
                <c:pt idx="84">
                  <c:v>26.9433566433566</c:v>
                </c:pt>
                <c:pt idx="85">
                  <c:v>26.9594405594406</c:v>
                </c:pt>
                <c:pt idx="86">
                  <c:v>27.0538461538462</c:v>
                </c:pt>
                <c:pt idx="87">
                  <c:v>27.158041958042</c:v>
                </c:pt>
                <c:pt idx="88">
                  <c:v>27.0695804195804</c:v>
                </c:pt>
                <c:pt idx="89">
                  <c:v>27.0548951048951</c:v>
                </c:pt>
                <c:pt idx="90">
                  <c:v>27.0314685314685</c:v>
                </c:pt>
                <c:pt idx="91">
                  <c:v>27.0528554778555</c:v>
                </c:pt>
                <c:pt idx="92">
                  <c:v>27.07837995338</c:v>
                </c:pt>
                <c:pt idx="93">
                  <c:v>27.1115967365967</c:v>
                </c:pt>
                <c:pt idx="94">
                  <c:v>27.1245337995338</c:v>
                </c:pt>
                <c:pt idx="95">
                  <c:v>27.142365967366</c:v>
                </c:pt>
                <c:pt idx="96">
                  <c:v>26.9615967365967</c:v>
                </c:pt>
                <c:pt idx="97">
                  <c:v>26.8748834498835</c:v>
                </c:pt>
                <c:pt idx="98">
                  <c:v>26.6990093240093</c:v>
                </c:pt>
                <c:pt idx="99">
                  <c:v>26.7248834498835</c:v>
                </c:pt>
                <c:pt idx="100">
                  <c:v>26.7437645687646</c:v>
                </c:pt>
                <c:pt idx="101">
                  <c:v>26.7951631701632</c:v>
                </c:pt>
                <c:pt idx="102">
                  <c:v>26.813986013986</c:v>
                </c:pt>
                <c:pt idx="103">
                  <c:v>26.7314685314685</c:v>
                </c:pt>
                <c:pt idx="104">
                  <c:v>26.6531468531469</c:v>
                </c:pt>
                <c:pt idx="105">
                  <c:v>26.6468531468531</c:v>
                </c:pt>
                <c:pt idx="106">
                  <c:v>26.5143356643357</c:v>
                </c:pt>
                <c:pt idx="107">
                  <c:v>26.6944055944056</c:v>
                </c:pt>
                <c:pt idx="108">
                  <c:v>26.8276223776224</c:v>
                </c:pt>
                <c:pt idx="109">
                  <c:v>26.9157342657343</c:v>
                </c:pt>
                <c:pt idx="110">
                  <c:v>26.9555944055944</c:v>
                </c:pt>
                <c:pt idx="111">
                  <c:v>26.9629370629371</c:v>
                </c:pt>
                <c:pt idx="112">
                  <c:v>26.963986013986</c:v>
                </c:pt>
                <c:pt idx="113">
                  <c:v>26.915034965035</c:v>
                </c:pt>
                <c:pt idx="114">
                  <c:v>26.9475524475524</c:v>
                </c:pt>
                <c:pt idx="115">
                  <c:v>26.9006993006993</c:v>
                </c:pt>
                <c:pt idx="116">
                  <c:v>26.9192307692308</c:v>
                </c:pt>
                <c:pt idx="117">
                  <c:v>27.0013986013986</c:v>
                </c:pt>
                <c:pt idx="118">
                  <c:v>26.9737762237762</c:v>
                </c:pt>
                <c:pt idx="119">
                  <c:v>26.9143356643357</c:v>
                </c:pt>
                <c:pt idx="120">
                  <c:v>26.9979020979021</c:v>
                </c:pt>
                <c:pt idx="121">
                  <c:v>26.9856643356643</c:v>
                </c:pt>
                <c:pt idx="122">
                  <c:v>26.9129370629371</c:v>
                </c:pt>
                <c:pt idx="123">
                  <c:v>26.8353146853147</c:v>
                </c:pt>
                <c:pt idx="124">
                  <c:v>26.7832167832168</c:v>
                </c:pt>
                <c:pt idx="125">
                  <c:v>26.7597902097902</c:v>
                </c:pt>
                <c:pt idx="126">
                  <c:v>26.8269230769231</c:v>
                </c:pt>
                <c:pt idx="127">
                  <c:v>26.8041958041958</c:v>
                </c:pt>
                <c:pt idx="128">
                  <c:v>26.8776223776224</c:v>
                </c:pt>
                <c:pt idx="129">
                  <c:v>26.8692307692308</c:v>
                </c:pt>
                <c:pt idx="130">
                  <c:v>26.9230769230769</c:v>
                </c:pt>
                <c:pt idx="131">
                  <c:v>26.8461538461538</c:v>
                </c:pt>
                <c:pt idx="132">
                  <c:v>26.7951048951049</c:v>
                </c:pt>
                <c:pt idx="133">
                  <c:v>26.8227272727273</c:v>
                </c:pt>
                <c:pt idx="134">
                  <c:v>26.8685314685315</c:v>
                </c:pt>
                <c:pt idx="135">
                  <c:v>26.9723776223776</c:v>
                </c:pt>
                <c:pt idx="136">
                  <c:v>26.9671328671329</c:v>
                </c:pt>
                <c:pt idx="137">
                  <c:v>26.9132867132867</c:v>
                </c:pt>
                <c:pt idx="138">
                  <c:v>26.8590909090909</c:v>
                </c:pt>
                <c:pt idx="139">
                  <c:v>26.7395104895105</c:v>
                </c:pt>
                <c:pt idx="140">
                  <c:v>26.8421328671329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7734286"/>
        <c:axId val="90619708"/>
      </c:lineChart>
      <c:catAx>
        <c:axId val="9773428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0619708"/>
        <c:crosses val="autoZero"/>
        <c:auto val="1"/>
        <c:lblAlgn val="ctr"/>
        <c:lblOffset val="100"/>
        <c:noMultiLvlLbl val="0"/>
      </c:catAx>
      <c:valAx>
        <c:axId val="90619708"/>
        <c:scaling>
          <c:orientation val="minMax"/>
          <c:max val="28"/>
          <c:min val="16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7734286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TERRITORY:  ANNUAL MAXIMUMS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ff0000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Sheet1!$A$30:$A$176</c:f>
              <c:strCache>
                <c:ptCount val="147"/>
                <c:pt idx="0">
                  <c:v>1880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>1885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>1890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1895</c:v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1900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>1905</c:v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>1910</c:v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>1915</c:v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>1920</c:v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>1925</c:v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>1930</c:v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>1935</c:v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>1940</c:v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>1945</c:v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>1950</c:v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>1955</c:v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>1960</c:v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>1965</c:v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>1970</c:v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>1975</c:v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>1980</c:v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>1985</c:v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>1990</c:v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>1995</c:v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>2000</c:v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>2005</c:v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>2010</c:v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>2015</c:v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>2020</c:v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</c:strCache>
            </c:strRef>
          </c:cat>
          <c:val>
            <c:numRef>
              <c:f>Sheet1!$B$30:$B$176</c:f>
              <c:numCache>
                <c:formatCode>General</c:formatCode>
                <c:ptCount val="147"/>
                <c:pt idx="0">
                  <c:v>30.6833333333333</c:v>
                </c:pt>
                <c:pt idx="1">
                  <c:v>30.5333333333333</c:v>
                </c:pt>
                <c:pt idx="2">
                  <c:v>30.9916666666667</c:v>
                </c:pt>
                <c:pt idx="3">
                  <c:v>32.0041666666667</c:v>
                </c:pt>
                <c:pt idx="4">
                  <c:v>31.525</c:v>
                </c:pt>
                <c:pt idx="5">
                  <c:v>31.2666666666667</c:v>
                </c:pt>
                <c:pt idx="6">
                  <c:v>31.4833333333333</c:v>
                </c:pt>
                <c:pt idx="7">
                  <c:v>30.8208333333333</c:v>
                </c:pt>
                <c:pt idx="8">
                  <c:v>31.8916666666667</c:v>
                </c:pt>
                <c:pt idx="9">
                  <c:v>32.1041666666667</c:v>
                </c:pt>
                <c:pt idx="10">
                  <c:v>31.2138888888889</c:v>
                </c:pt>
                <c:pt idx="11">
                  <c:v>30.6583333333334</c:v>
                </c:pt>
                <c:pt idx="12">
                  <c:v>32.3791666666667</c:v>
                </c:pt>
                <c:pt idx="13">
                  <c:v>31.3555555555556</c:v>
                </c:pt>
                <c:pt idx="14">
                  <c:v>29.8194444444445</c:v>
                </c:pt>
                <c:pt idx="15">
                  <c:v>30.0027777777778</c:v>
                </c:pt>
                <c:pt idx="16">
                  <c:v>30.7611111111111</c:v>
                </c:pt>
                <c:pt idx="17">
                  <c:v>30.7611111111111</c:v>
                </c:pt>
                <c:pt idx="18">
                  <c:v>30.075</c:v>
                </c:pt>
                <c:pt idx="19">
                  <c:v>29.5694444444445</c:v>
                </c:pt>
                <c:pt idx="20">
                  <c:v>30.3861111111111</c:v>
                </c:pt>
                <c:pt idx="21">
                  <c:v>29.9555555555556</c:v>
                </c:pt>
                <c:pt idx="22">
                  <c:v>30.4388888888889</c:v>
                </c:pt>
                <c:pt idx="23">
                  <c:v>29.425</c:v>
                </c:pt>
                <c:pt idx="24">
                  <c:v>29.2722222222222</c:v>
                </c:pt>
                <c:pt idx="25">
                  <c:v>30.1</c:v>
                </c:pt>
                <c:pt idx="26">
                  <c:v>30.8277777777778</c:v>
                </c:pt>
                <c:pt idx="27">
                  <c:v>29.9972222222222</c:v>
                </c:pt>
                <c:pt idx="28">
                  <c:v>29.0166666666667</c:v>
                </c:pt>
                <c:pt idx="29">
                  <c:v>29.9166666666667</c:v>
                </c:pt>
                <c:pt idx="30">
                  <c:v>30.2284722222222</c:v>
                </c:pt>
                <c:pt idx="31">
                  <c:v>30.6395833333333</c:v>
                </c:pt>
                <c:pt idx="32">
                  <c:v>30.91875</c:v>
                </c:pt>
                <c:pt idx="33">
                  <c:v>30.0729166666667</c:v>
                </c:pt>
                <c:pt idx="34">
                  <c:v>30.7645833333333</c:v>
                </c:pt>
                <c:pt idx="35">
                  <c:v>31.3336805555556</c:v>
                </c:pt>
                <c:pt idx="36">
                  <c:v>30.20625</c:v>
                </c:pt>
                <c:pt idx="37">
                  <c:v>29.8166666666667</c:v>
                </c:pt>
                <c:pt idx="38">
                  <c:v>30.6729166666667</c:v>
                </c:pt>
                <c:pt idx="39">
                  <c:v>30.4875</c:v>
                </c:pt>
                <c:pt idx="40">
                  <c:v>29.6208333333333</c:v>
                </c:pt>
                <c:pt idx="41">
                  <c:v>30.06875</c:v>
                </c:pt>
                <c:pt idx="42">
                  <c:v>30.4395833333333</c:v>
                </c:pt>
                <c:pt idx="43">
                  <c:v>30.5229166666667</c:v>
                </c:pt>
                <c:pt idx="44">
                  <c:v>30.55</c:v>
                </c:pt>
                <c:pt idx="45">
                  <c:v>30.2895833333333</c:v>
                </c:pt>
                <c:pt idx="46">
                  <c:v>30.9395833333333</c:v>
                </c:pt>
                <c:pt idx="47">
                  <c:v>30.8270833333333</c:v>
                </c:pt>
                <c:pt idx="48">
                  <c:v>31.6208333333333</c:v>
                </c:pt>
                <c:pt idx="49">
                  <c:v>30.2166666666667</c:v>
                </c:pt>
                <c:pt idx="50">
                  <c:v>30.1875</c:v>
                </c:pt>
                <c:pt idx="51">
                  <c:v>30.0291666666667</c:v>
                </c:pt>
                <c:pt idx="52">
                  <c:v>30.0333333333333</c:v>
                </c:pt>
                <c:pt idx="53">
                  <c:v>29.76875</c:v>
                </c:pt>
                <c:pt idx="54">
                  <c:v>30.55625</c:v>
                </c:pt>
                <c:pt idx="55">
                  <c:v>30.55625</c:v>
                </c:pt>
                <c:pt idx="56">
                  <c:v>30.9347222222222</c:v>
                </c:pt>
                <c:pt idx="57">
                  <c:v>30.5354166666667</c:v>
                </c:pt>
                <c:pt idx="58">
                  <c:v>30.784375</c:v>
                </c:pt>
                <c:pt idx="59">
                  <c:v>29.3361111111111</c:v>
                </c:pt>
                <c:pt idx="60">
                  <c:v>30.175</c:v>
                </c:pt>
                <c:pt idx="61">
                  <c:v>29.8289930555556</c:v>
                </c:pt>
                <c:pt idx="62">
                  <c:v>31.2503472222222</c:v>
                </c:pt>
                <c:pt idx="63">
                  <c:v>30.3916666666667</c:v>
                </c:pt>
                <c:pt idx="64">
                  <c:v>30.44375</c:v>
                </c:pt>
                <c:pt idx="65">
                  <c:v>30.2333333333333</c:v>
                </c:pt>
                <c:pt idx="66">
                  <c:v>29.9458333333333</c:v>
                </c:pt>
                <c:pt idx="67">
                  <c:v>30.3229166666667</c:v>
                </c:pt>
                <c:pt idx="68">
                  <c:v>30.3875</c:v>
                </c:pt>
                <c:pt idx="69">
                  <c:v>29.3579861111111</c:v>
                </c:pt>
                <c:pt idx="70">
                  <c:v>29.5895833333333</c:v>
                </c:pt>
                <c:pt idx="71">
                  <c:v>30.7333333333333</c:v>
                </c:pt>
                <c:pt idx="72">
                  <c:v>30.25</c:v>
                </c:pt>
                <c:pt idx="73">
                  <c:v>30.25625</c:v>
                </c:pt>
                <c:pt idx="74">
                  <c:v>30.3083333333333</c:v>
                </c:pt>
                <c:pt idx="75">
                  <c:v>30.3166666666667</c:v>
                </c:pt>
                <c:pt idx="76">
                  <c:v>29.7041666666667</c:v>
                </c:pt>
                <c:pt idx="77">
                  <c:v>30.7854166666667</c:v>
                </c:pt>
                <c:pt idx="78">
                  <c:v>31.11875</c:v>
                </c:pt>
                <c:pt idx="79">
                  <c:v>30.8</c:v>
                </c:pt>
                <c:pt idx="80">
                  <c:v>30.1770833333333</c:v>
                </c:pt>
                <c:pt idx="81">
                  <c:v>30.7770833333333</c:v>
                </c:pt>
                <c:pt idx="82">
                  <c:v>30.425</c:v>
                </c:pt>
                <c:pt idx="83">
                  <c:v>30.525</c:v>
                </c:pt>
                <c:pt idx="84">
                  <c:v>30.4079861111111</c:v>
                </c:pt>
                <c:pt idx="85">
                  <c:v>30.7083333333333</c:v>
                </c:pt>
                <c:pt idx="86">
                  <c:v>29.5979166666667</c:v>
                </c:pt>
                <c:pt idx="87">
                  <c:v>30.1708333333333</c:v>
                </c:pt>
                <c:pt idx="88">
                  <c:v>29.8770833333333</c:v>
                </c:pt>
                <c:pt idx="89">
                  <c:v>30.7736111111111</c:v>
                </c:pt>
                <c:pt idx="90">
                  <c:v>30.875</c:v>
                </c:pt>
                <c:pt idx="91">
                  <c:v>30.6541666666667</c:v>
                </c:pt>
                <c:pt idx="92">
                  <c:v>30.8541666666667</c:v>
                </c:pt>
                <c:pt idx="93">
                  <c:v>30.9354166666667</c:v>
                </c:pt>
                <c:pt idx="94">
                  <c:v>29.1395833333333</c:v>
                </c:pt>
                <c:pt idx="95">
                  <c:v>30.2125</c:v>
                </c:pt>
                <c:pt idx="96">
                  <c:v>29.6020833333333</c:v>
                </c:pt>
                <c:pt idx="97">
                  <c:v>30.19375</c:v>
                </c:pt>
                <c:pt idx="98">
                  <c:v>30.1958333333333</c:v>
                </c:pt>
                <c:pt idx="99">
                  <c:v>31.1854166666667</c:v>
                </c:pt>
                <c:pt idx="100">
                  <c:v>31.6666666666667</c:v>
                </c:pt>
                <c:pt idx="101">
                  <c:v>30.2104166666667</c:v>
                </c:pt>
                <c:pt idx="102">
                  <c:v>29.7979166666667</c:v>
                </c:pt>
                <c:pt idx="103">
                  <c:v>30.2145833333333</c:v>
                </c:pt>
                <c:pt idx="104">
                  <c:v>29.7604166666667</c:v>
                </c:pt>
                <c:pt idx="105">
                  <c:v>30.4895833333333</c:v>
                </c:pt>
                <c:pt idx="106">
                  <c:v>30.4020833333333</c:v>
                </c:pt>
                <c:pt idx="107">
                  <c:v>30.1375</c:v>
                </c:pt>
                <c:pt idx="108">
                  <c:v>30.56875</c:v>
                </c:pt>
                <c:pt idx="109">
                  <c:v>29.6291666666667</c:v>
                </c:pt>
                <c:pt idx="110">
                  <c:v>30.7583333333333</c:v>
                </c:pt>
                <c:pt idx="111">
                  <c:v>30.8041666666667</c:v>
                </c:pt>
                <c:pt idx="112">
                  <c:v>30.3979166666667</c:v>
                </c:pt>
                <c:pt idx="113">
                  <c:v>30.01875</c:v>
                </c:pt>
                <c:pt idx="114">
                  <c:v>30.6020833333333</c:v>
                </c:pt>
                <c:pt idx="115">
                  <c:v>30.19375</c:v>
                </c:pt>
                <c:pt idx="116">
                  <c:v>31.0895833333333</c:v>
                </c:pt>
                <c:pt idx="117">
                  <c:v>30.05625</c:v>
                </c:pt>
                <c:pt idx="118">
                  <c:v>30.99375</c:v>
                </c:pt>
                <c:pt idx="119">
                  <c:v>30.4465277777778</c:v>
                </c:pt>
                <c:pt idx="120">
                  <c:v>29.475</c:v>
                </c:pt>
                <c:pt idx="121">
                  <c:v>29.45</c:v>
                </c:pt>
                <c:pt idx="122">
                  <c:v>31.2458333333334</c:v>
                </c:pt>
                <c:pt idx="123">
                  <c:v>30.8458333333333</c:v>
                </c:pt>
                <c:pt idx="124">
                  <c:v>30.6333333333334</c:v>
                </c:pt>
                <c:pt idx="125">
                  <c:v>31.5333333333334</c:v>
                </c:pt>
                <c:pt idx="126">
                  <c:v>30.5916666666667</c:v>
                </c:pt>
                <c:pt idx="127">
                  <c:v>30.7479166666667</c:v>
                </c:pt>
                <c:pt idx="128">
                  <c:v>30.7458333333333</c:v>
                </c:pt>
                <c:pt idx="129">
                  <c:v>31.0479166666667</c:v>
                </c:pt>
                <c:pt idx="130">
                  <c:v>29.11875</c:v>
                </c:pt>
                <c:pt idx="131">
                  <c:v>29.6333333333333</c:v>
                </c:pt>
                <c:pt idx="132">
                  <c:v>30.6229166666667</c:v>
                </c:pt>
                <c:pt idx="133">
                  <c:v>31.7145833333333</c:v>
                </c:pt>
                <c:pt idx="134">
                  <c:v>30.8833333333334</c:v>
                </c:pt>
                <c:pt idx="135">
                  <c:v>30.7666666666667</c:v>
                </c:pt>
                <c:pt idx="136">
                  <c:v>31.1125</c:v>
                </c:pt>
                <c:pt idx="137">
                  <c:v>31.5770833333333</c:v>
                </c:pt>
                <c:pt idx="138">
                  <c:v>32.0697916666667</c:v>
                </c:pt>
                <c:pt idx="139">
                  <c:v>32.103125</c:v>
                </c:pt>
                <c:pt idx="140">
                  <c:v>32.225</c:v>
                </c:pt>
                <c:pt idx="141">
                  <c:v>32.0055555555556</c:v>
                </c:pt>
                <c:pt idx="142">
                  <c:v>31.725</c:v>
                </c:pt>
                <c:pt idx="143">
                  <c:v>31.7444444444444</c:v>
                </c:pt>
                <c:pt idx="144">
                  <c:v>32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3027932"/>
        <c:axId val="23553913"/>
      </c:lineChart>
      <c:catAx>
        <c:axId val="43027932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3553913"/>
        <c:crosses val="autoZero"/>
        <c:auto val="1"/>
        <c:lblAlgn val="ctr"/>
        <c:lblOffset val="100"/>
        <c:noMultiLvlLbl val="0"/>
      </c:catAx>
      <c:valAx>
        <c:axId val="23553913"/>
        <c:scaling>
          <c:orientation val="minMax"/>
          <c:max val="33.5"/>
          <c:min val="27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3027932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TERRITORY:  ANNUAL MINIMUMS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Sheet1!$A$233:$A$376</c:f>
              <c:strCache>
                <c:ptCount val="14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1885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1890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1895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1900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1905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1910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1915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1920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1925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1930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1935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1940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1945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1950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1955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1960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1965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1970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1975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1980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1985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1990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1995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2000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2005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2010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2015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2020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</c:strCache>
            </c:strRef>
          </c:cat>
          <c:val>
            <c:numRef>
              <c:f>Sheet1!$B$233:$B$376</c:f>
              <c:numCache>
                <c:formatCode>General</c:formatCode>
                <c:ptCount val="144"/>
                <c:pt idx="0">
                  <c:v>18.375</c:v>
                </c:pt>
                <c:pt idx="1">
                  <c:v>17.5958333333333</c:v>
                </c:pt>
                <c:pt idx="2">
                  <c:v>17.8625</c:v>
                </c:pt>
                <c:pt idx="3">
                  <c:v>17.5256944444444</c:v>
                </c:pt>
                <c:pt idx="4">
                  <c:v>18.1166666666667</c:v>
                </c:pt>
                <c:pt idx="5">
                  <c:v>17.5125</c:v>
                </c:pt>
                <c:pt idx="6">
                  <c:v>18.3708333333333</c:v>
                </c:pt>
                <c:pt idx="7">
                  <c:v>19.0125</c:v>
                </c:pt>
                <c:pt idx="8">
                  <c:v>18.1444444444444</c:v>
                </c:pt>
                <c:pt idx="9">
                  <c:v>17.0458333333333</c:v>
                </c:pt>
                <c:pt idx="10">
                  <c:v>18.5708333333333</c:v>
                </c:pt>
                <c:pt idx="11">
                  <c:v>17.4027777777778</c:v>
                </c:pt>
                <c:pt idx="12">
                  <c:v>16.2277777777778</c:v>
                </c:pt>
                <c:pt idx="13">
                  <c:v>16.2166666666667</c:v>
                </c:pt>
                <c:pt idx="14">
                  <c:v>16.5611111111111</c:v>
                </c:pt>
                <c:pt idx="15">
                  <c:v>17.025</c:v>
                </c:pt>
                <c:pt idx="16">
                  <c:v>17.0416666666667</c:v>
                </c:pt>
                <c:pt idx="17">
                  <c:v>16.7055555555556</c:v>
                </c:pt>
                <c:pt idx="18">
                  <c:v>17.7611111111111</c:v>
                </c:pt>
                <c:pt idx="19">
                  <c:v>16.8333333333333</c:v>
                </c:pt>
                <c:pt idx="20">
                  <c:v>16.8083333333333</c:v>
                </c:pt>
                <c:pt idx="21">
                  <c:v>16.9</c:v>
                </c:pt>
                <c:pt idx="22">
                  <c:v>16.5361111111111</c:v>
                </c:pt>
                <c:pt idx="23">
                  <c:v>16.8888888888889</c:v>
                </c:pt>
                <c:pt idx="24">
                  <c:v>18.1638888888889</c:v>
                </c:pt>
                <c:pt idx="25">
                  <c:v>17.1166666666667</c:v>
                </c:pt>
                <c:pt idx="26">
                  <c:v>16.4222222222222</c:v>
                </c:pt>
                <c:pt idx="27">
                  <c:v>16.9944444444444</c:v>
                </c:pt>
                <c:pt idx="28">
                  <c:v>18.0402777777778</c:v>
                </c:pt>
                <c:pt idx="29">
                  <c:v>17.3458333333333</c:v>
                </c:pt>
                <c:pt idx="30">
                  <c:v>17.4958333333333</c:v>
                </c:pt>
                <c:pt idx="31">
                  <c:v>16.8541666666667</c:v>
                </c:pt>
                <c:pt idx="32">
                  <c:v>17.9875</c:v>
                </c:pt>
                <c:pt idx="33">
                  <c:v>18.2583333333333</c:v>
                </c:pt>
                <c:pt idx="34">
                  <c:v>17.9416666666667</c:v>
                </c:pt>
                <c:pt idx="35">
                  <c:v>17.11875</c:v>
                </c:pt>
                <c:pt idx="36">
                  <c:v>16.9416666666667</c:v>
                </c:pt>
                <c:pt idx="37">
                  <c:v>16.9854166666667</c:v>
                </c:pt>
                <c:pt idx="38">
                  <c:v>17.5208333333333</c:v>
                </c:pt>
                <c:pt idx="39">
                  <c:v>17.2041666666667</c:v>
                </c:pt>
                <c:pt idx="40">
                  <c:v>17.1729166666667</c:v>
                </c:pt>
                <c:pt idx="41">
                  <c:v>17.075</c:v>
                </c:pt>
                <c:pt idx="42">
                  <c:v>16.825</c:v>
                </c:pt>
                <c:pt idx="43">
                  <c:v>17.11875</c:v>
                </c:pt>
                <c:pt idx="44">
                  <c:v>17.3072916666667</c:v>
                </c:pt>
                <c:pt idx="45">
                  <c:v>17.2354166666667</c:v>
                </c:pt>
                <c:pt idx="46">
                  <c:v>17.9958333333333</c:v>
                </c:pt>
                <c:pt idx="47">
                  <c:v>16.9020833333333</c:v>
                </c:pt>
                <c:pt idx="48">
                  <c:v>17.3104166666667</c:v>
                </c:pt>
                <c:pt idx="49">
                  <c:v>17.2583333333333</c:v>
                </c:pt>
                <c:pt idx="50">
                  <c:v>17.1958333333333</c:v>
                </c:pt>
                <c:pt idx="51">
                  <c:v>17.1854166666667</c:v>
                </c:pt>
                <c:pt idx="52">
                  <c:v>17.3625</c:v>
                </c:pt>
                <c:pt idx="53">
                  <c:v>17.20625</c:v>
                </c:pt>
                <c:pt idx="54">
                  <c:v>17.3739583333333</c:v>
                </c:pt>
                <c:pt idx="55">
                  <c:v>16.9729166666667</c:v>
                </c:pt>
                <c:pt idx="56">
                  <c:v>17.6541666666667</c:v>
                </c:pt>
                <c:pt idx="57">
                  <c:v>17.0302083333333</c:v>
                </c:pt>
                <c:pt idx="58">
                  <c:v>16.7020833333333</c:v>
                </c:pt>
                <c:pt idx="59">
                  <c:v>16.7722222222222</c:v>
                </c:pt>
                <c:pt idx="60">
                  <c:v>17.7694444444444</c:v>
                </c:pt>
                <c:pt idx="61">
                  <c:v>17.15</c:v>
                </c:pt>
                <c:pt idx="62">
                  <c:v>16.8</c:v>
                </c:pt>
                <c:pt idx="63">
                  <c:v>17.2916666666667</c:v>
                </c:pt>
                <c:pt idx="64">
                  <c:v>16.5038194444444</c:v>
                </c:pt>
                <c:pt idx="65">
                  <c:v>17.7729166666667</c:v>
                </c:pt>
                <c:pt idx="66">
                  <c:v>16.8708333333333</c:v>
                </c:pt>
                <c:pt idx="67">
                  <c:v>16.51875</c:v>
                </c:pt>
                <c:pt idx="68">
                  <c:v>17.2020833333333</c:v>
                </c:pt>
                <c:pt idx="69">
                  <c:v>17.4604166666667</c:v>
                </c:pt>
                <c:pt idx="70">
                  <c:v>17.5583333333333</c:v>
                </c:pt>
                <c:pt idx="71">
                  <c:v>17.2541666666667</c:v>
                </c:pt>
                <c:pt idx="72">
                  <c:v>17.2920138888889</c:v>
                </c:pt>
                <c:pt idx="73">
                  <c:v>18.31875</c:v>
                </c:pt>
                <c:pt idx="74">
                  <c:v>17.31875</c:v>
                </c:pt>
                <c:pt idx="75">
                  <c:v>17.8458333333333</c:v>
                </c:pt>
                <c:pt idx="76">
                  <c:v>18.2291666666667</c:v>
                </c:pt>
                <c:pt idx="77">
                  <c:v>18.1479166666667</c:v>
                </c:pt>
                <c:pt idx="78">
                  <c:v>17.5145833333333</c:v>
                </c:pt>
                <c:pt idx="79">
                  <c:v>17.6395833333333</c:v>
                </c:pt>
                <c:pt idx="80">
                  <c:v>17.9020833333333</c:v>
                </c:pt>
                <c:pt idx="81">
                  <c:v>18.0020833333333</c:v>
                </c:pt>
                <c:pt idx="82">
                  <c:v>18.1492424242424</c:v>
                </c:pt>
                <c:pt idx="83">
                  <c:v>17.8833333333333</c:v>
                </c:pt>
                <c:pt idx="84">
                  <c:v>17.3104166666667</c:v>
                </c:pt>
                <c:pt idx="85">
                  <c:v>16.8979166666667</c:v>
                </c:pt>
                <c:pt idx="86">
                  <c:v>17.7395833333333</c:v>
                </c:pt>
                <c:pt idx="87">
                  <c:v>17.2788194444444</c:v>
                </c:pt>
                <c:pt idx="88">
                  <c:v>17.55</c:v>
                </c:pt>
                <c:pt idx="89">
                  <c:v>18.1604166666667</c:v>
                </c:pt>
                <c:pt idx="90">
                  <c:v>17.5604166666667</c:v>
                </c:pt>
                <c:pt idx="91">
                  <c:v>18.9479166666667</c:v>
                </c:pt>
                <c:pt idx="92">
                  <c:v>17.2375</c:v>
                </c:pt>
                <c:pt idx="93">
                  <c:v>16.89375</c:v>
                </c:pt>
                <c:pt idx="94">
                  <c:v>15.5666666666667</c:v>
                </c:pt>
                <c:pt idx="95">
                  <c:v>16.3333333333333</c:v>
                </c:pt>
                <c:pt idx="96">
                  <c:v>16.9583333333333</c:v>
                </c:pt>
                <c:pt idx="97">
                  <c:v>17.8916666666667</c:v>
                </c:pt>
                <c:pt idx="98">
                  <c:v>18.1520833333333</c:v>
                </c:pt>
                <c:pt idx="99">
                  <c:v>17.8395833333333</c:v>
                </c:pt>
                <c:pt idx="100">
                  <c:v>16.6583333333333</c:v>
                </c:pt>
                <c:pt idx="101">
                  <c:v>17.3208333333333</c:v>
                </c:pt>
                <c:pt idx="102">
                  <c:v>16.7520833333333</c:v>
                </c:pt>
                <c:pt idx="103">
                  <c:v>17.1354166666667</c:v>
                </c:pt>
                <c:pt idx="104">
                  <c:v>18.0270833333333</c:v>
                </c:pt>
                <c:pt idx="105">
                  <c:v>17.8083333333333</c:v>
                </c:pt>
                <c:pt idx="106">
                  <c:v>18.1666666666667</c:v>
                </c:pt>
                <c:pt idx="107">
                  <c:v>17.3145833333333</c:v>
                </c:pt>
                <c:pt idx="108">
                  <c:v>18.20625</c:v>
                </c:pt>
                <c:pt idx="109">
                  <c:v>18.2854166666667</c:v>
                </c:pt>
                <c:pt idx="110">
                  <c:v>18.2729166666667</c:v>
                </c:pt>
                <c:pt idx="111">
                  <c:v>18.2270833333333</c:v>
                </c:pt>
                <c:pt idx="112">
                  <c:v>17.0875</c:v>
                </c:pt>
                <c:pt idx="113">
                  <c:v>17.9541666666667</c:v>
                </c:pt>
                <c:pt idx="114">
                  <c:v>18.3354166666667</c:v>
                </c:pt>
                <c:pt idx="115">
                  <c:v>17.4979166666667</c:v>
                </c:pt>
                <c:pt idx="116">
                  <c:v>18.5583333333333</c:v>
                </c:pt>
                <c:pt idx="117">
                  <c:v>17.6215277777778</c:v>
                </c:pt>
                <c:pt idx="118">
                  <c:v>17.2958333333333</c:v>
                </c:pt>
                <c:pt idx="119">
                  <c:v>16.7708333333334</c:v>
                </c:pt>
                <c:pt idx="120">
                  <c:v>16.74375</c:v>
                </c:pt>
                <c:pt idx="121">
                  <c:v>17.5520833333333</c:v>
                </c:pt>
                <c:pt idx="122">
                  <c:v>17.80625</c:v>
                </c:pt>
                <c:pt idx="123">
                  <c:v>18.36875</c:v>
                </c:pt>
                <c:pt idx="124">
                  <c:v>17.7166666666667</c:v>
                </c:pt>
                <c:pt idx="125">
                  <c:v>17.7645833333334</c:v>
                </c:pt>
                <c:pt idx="126">
                  <c:v>17.7041666666667</c:v>
                </c:pt>
                <c:pt idx="127">
                  <c:v>18.0104166666667</c:v>
                </c:pt>
                <c:pt idx="128">
                  <c:v>17.4333333333333</c:v>
                </c:pt>
                <c:pt idx="129">
                  <c:v>16.55</c:v>
                </c:pt>
                <c:pt idx="130">
                  <c:v>16.6770833333334</c:v>
                </c:pt>
                <c:pt idx="131">
                  <c:v>18.39375</c:v>
                </c:pt>
                <c:pt idx="132">
                  <c:v>17.7479166666667</c:v>
                </c:pt>
                <c:pt idx="133">
                  <c:v>17.4291666666667</c:v>
                </c:pt>
                <c:pt idx="134">
                  <c:v>18.0458333333333</c:v>
                </c:pt>
                <c:pt idx="135">
                  <c:v>17.2916666666667</c:v>
                </c:pt>
                <c:pt idx="136">
                  <c:v>17.6895833333333</c:v>
                </c:pt>
                <c:pt idx="137">
                  <c:v>17.8010416666667</c:v>
                </c:pt>
                <c:pt idx="138">
                  <c:v>19.7444444444444</c:v>
                </c:pt>
                <c:pt idx="139">
                  <c:v>19.3055555555556</c:v>
                </c:pt>
                <c:pt idx="140">
                  <c:v>19.1666666666667</c:v>
                </c:pt>
                <c:pt idx="141">
                  <c:v>18.7333333333333</c:v>
                </c:pt>
                <c:pt idx="142">
                  <c:v>19.5666666666667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4715913"/>
        <c:axId val="23046494"/>
      </c:lineChart>
      <c:catAx>
        <c:axId val="44715913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3046494"/>
        <c:crosses val="autoZero"/>
        <c:auto val="1"/>
        <c:lblAlgn val="ctr"/>
        <c:lblOffset val="100"/>
        <c:noMultiLvlLbl val="0"/>
      </c:catAx>
      <c:valAx>
        <c:axId val="23046494"/>
        <c:scaling>
          <c:orientation val="minMax"/>
          <c:max val="20.5"/>
          <c:min val="14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4715913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 - RUNNING 5Y, 10Y, 20Y, 50Y STATEWIDE MAXIMUMS AVERAGES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64448875674328"/>
          <c:y val="0.0347967479674797"/>
          <c:w val="0.864279737212242"/>
          <c:h val="0.891978319783198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Sheet1!$A$32:$A$176</c:f>
              <c:strCache>
                <c:ptCount val="14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1885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1890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1895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1900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1905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1910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1915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1920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1925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1930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1935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1940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1945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1950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1955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1960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1965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1970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1975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1980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1985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1990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1995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2000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2005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2010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2015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2020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</c:strCache>
            </c:strRef>
          </c:cat>
          <c:val>
            <c:numRef>
              <c:f>Sheet1!$C$32:$C$176</c:f>
              <c:numCache>
                <c:formatCode>General</c:formatCode>
                <c:ptCount val="145"/>
                <c:pt idx="0">
                  <c:v>30.37</c:v>
                </c:pt>
                <c:pt idx="1">
                  <c:v>30.5841666666667</c:v>
                </c:pt>
                <c:pt idx="2">
                  <c:v>31.1475</c:v>
                </c:pt>
                <c:pt idx="3">
                  <c:v>31.2641666666667</c:v>
                </c:pt>
                <c:pt idx="4">
                  <c:v>31.4541666666667</c:v>
                </c:pt>
                <c:pt idx="5">
                  <c:v>31.42</c:v>
                </c:pt>
                <c:pt idx="6">
                  <c:v>31.3975</c:v>
                </c:pt>
                <c:pt idx="7">
                  <c:v>31.5133333333333</c:v>
                </c:pt>
                <c:pt idx="8">
                  <c:v>31.5027777777778</c:v>
                </c:pt>
                <c:pt idx="9">
                  <c:v>31.3377777777778</c:v>
                </c:pt>
                <c:pt idx="10">
                  <c:v>31.6494444444444</c:v>
                </c:pt>
                <c:pt idx="11">
                  <c:v>31.5422222222223</c:v>
                </c:pt>
                <c:pt idx="12">
                  <c:v>31.0852777777778</c:v>
                </c:pt>
                <c:pt idx="13">
                  <c:v>30.8430555555556</c:v>
                </c:pt>
                <c:pt idx="14">
                  <c:v>30.8636111111111</c:v>
                </c:pt>
                <c:pt idx="15">
                  <c:v>30.54</c:v>
                </c:pt>
                <c:pt idx="16">
                  <c:v>30.2838888888889</c:v>
                </c:pt>
                <c:pt idx="17">
                  <c:v>30.2338888888889</c:v>
                </c:pt>
                <c:pt idx="18">
                  <c:v>30.3105555555556</c:v>
                </c:pt>
                <c:pt idx="19">
                  <c:v>30.1494444444445</c:v>
                </c:pt>
                <c:pt idx="20">
                  <c:v>30.085</c:v>
                </c:pt>
                <c:pt idx="21">
                  <c:v>29.955</c:v>
                </c:pt>
                <c:pt idx="22">
                  <c:v>29.8955555555556</c:v>
                </c:pt>
                <c:pt idx="23">
                  <c:v>29.8383333333333</c:v>
                </c:pt>
                <c:pt idx="24">
                  <c:v>30.0127777777778</c:v>
                </c:pt>
                <c:pt idx="25">
                  <c:v>29.9244444444444</c:v>
                </c:pt>
                <c:pt idx="26">
                  <c:v>29.8427777777778</c:v>
                </c:pt>
                <c:pt idx="27">
                  <c:v>29.9716666666667</c:v>
                </c:pt>
                <c:pt idx="28">
                  <c:v>29.9973611111111</c:v>
                </c:pt>
                <c:pt idx="29">
                  <c:v>29.9597222222222</c:v>
                </c:pt>
                <c:pt idx="30">
                  <c:v>30.1440277777778</c:v>
                </c:pt>
                <c:pt idx="31">
                  <c:v>30.3552777777778</c:v>
                </c:pt>
                <c:pt idx="32">
                  <c:v>30.5248611111111</c:v>
                </c:pt>
                <c:pt idx="33">
                  <c:v>30.7459027777778</c:v>
                </c:pt>
                <c:pt idx="34">
                  <c:v>30.6592361111111</c:v>
                </c:pt>
                <c:pt idx="35">
                  <c:v>30.4388194444444</c:v>
                </c:pt>
                <c:pt idx="36">
                  <c:v>30.5588194444444</c:v>
                </c:pt>
                <c:pt idx="37">
                  <c:v>30.5034027777778</c:v>
                </c:pt>
                <c:pt idx="38">
                  <c:v>30.1608333333333</c:v>
                </c:pt>
                <c:pt idx="39">
                  <c:v>30.1333333333333</c:v>
                </c:pt>
                <c:pt idx="40">
                  <c:v>30.2579166666667</c:v>
                </c:pt>
                <c:pt idx="41">
                  <c:v>30.2279166666667</c:v>
                </c:pt>
                <c:pt idx="42">
                  <c:v>30.2404166666667</c:v>
                </c:pt>
                <c:pt idx="43">
                  <c:v>30.3741666666667</c:v>
                </c:pt>
                <c:pt idx="44">
                  <c:v>30.5483333333333</c:v>
                </c:pt>
                <c:pt idx="45">
                  <c:v>30.6258333333333</c:v>
                </c:pt>
                <c:pt idx="46">
                  <c:v>30.8454166666667</c:v>
                </c:pt>
                <c:pt idx="47">
                  <c:v>30.77875</c:v>
                </c:pt>
                <c:pt idx="48">
                  <c:v>30.7583333333333</c:v>
                </c:pt>
                <c:pt idx="49">
                  <c:v>30.57625</c:v>
                </c:pt>
                <c:pt idx="50">
                  <c:v>30.4175</c:v>
                </c:pt>
                <c:pt idx="51">
                  <c:v>30.0470833333333</c:v>
                </c:pt>
                <c:pt idx="52">
                  <c:v>30.115</c:v>
                </c:pt>
                <c:pt idx="53">
                  <c:v>30.18875</c:v>
                </c:pt>
                <c:pt idx="54">
                  <c:v>30.3698611111111</c:v>
                </c:pt>
                <c:pt idx="55">
                  <c:v>30.4702777777778</c:v>
                </c:pt>
                <c:pt idx="56">
                  <c:v>30.6734027777778</c:v>
                </c:pt>
                <c:pt idx="57">
                  <c:v>30.429375</c:v>
                </c:pt>
                <c:pt idx="58">
                  <c:v>30.353125</c:v>
                </c:pt>
                <c:pt idx="59">
                  <c:v>30.1319791666667</c:v>
                </c:pt>
                <c:pt idx="60">
                  <c:v>30.2749652777778</c:v>
                </c:pt>
                <c:pt idx="61">
                  <c:v>30.1964236111111</c:v>
                </c:pt>
                <c:pt idx="62">
                  <c:v>30.4179513888889</c:v>
                </c:pt>
                <c:pt idx="63">
                  <c:v>30.4296180555556</c:v>
                </c:pt>
                <c:pt idx="64">
                  <c:v>30.4529861111111</c:v>
                </c:pt>
                <c:pt idx="65">
                  <c:v>30.2675</c:v>
                </c:pt>
                <c:pt idx="66">
                  <c:v>30.2666666666667</c:v>
                </c:pt>
                <c:pt idx="67">
                  <c:v>30.0495138888889</c:v>
                </c:pt>
                <c:pt idx="68">
                  <c:v>29.9207638888889</c:v>
                </c:pt>
                <c:pt idx="69">
                  <c:v>30.0782638888889</c:v>
                </c:pt>
                <c:pt idx="70">
                  <c:v>30.0636805555556</c:v>
                </c:pt>
                <c:pt idx="71">
                  <c:v>30.0374305555556</c:v>
                </c:pt>
                <c:pt idx="72">
                  <c:v>30.2275</c:v>
                </c:pt>
                <c:pt idx="73">
                  <c:v>30.3729166666667</c:v>
                </c:pt>
                <c:pt idx="74">
                  <c:v>30.1670833333333</c:v>
                </c:pt>
                <c:pt idx="75">
                  <c:v>30.2741666666667</c:v>
                </c:pt>
                <c:pt idx="76">
                  <c:v>30.4466666666667</c:v>
                </c:pt>
                <c:pt idx="77">
                  <c:v>30.545</c:v>
                </c:pt>
                <c:pt idx="78">
                  <c:v>30.5170833333333</c:v>
                </c:pt>
                <c:pt idx="79">
                  <c:v>30.7316666666667</c:v>
                </c:pt>
                <c:pt idx="80">
                  <c:v>30.6595833333333</c:v>
                </c:pt>
                <c:pt idx="81">
                  <c:v>30.5408333333333</c:v>
                </c:pt>
                <c:pt idx="82">
                  <c:v>30.4624305555556</c:v>
                </c:pt>
                <c:pt idx="83">
                  <c:v>30.5686805555556</c:v>
                </c:pt>
                <c:pt idx="84">
                  <c:v>30.3328472222222</c:v>
                </c:pt>
                <c:pt idx="85">
                  <c:v>30.2820138888889</c:v>
                </c:pt>
                <c:pt idx="86">
                  <c:v>30.1524305555556</c:v>
                </c:pt>
                <c:pt idx="87">
                  <c:v>30.2255555555556</c:v>
                </c:pt>
                <c:pt idx="88">
                  <c:v>30.2588888888889</c:v>
                </c:pt>
                <c:pt idx="89">
                  <c:v>30.4701388888889</c:v>
                </c:pt>
                <c:pt idx="90">
                  <c:v>30.6068055555556</c:v>
                </c:pt>
                <c:pt idx="91">
                  <c:v>30.8184722222222</c:v>
                </c:pt>
                <c:pt idx="92">
                  <c:v>30.4916666666667</c:v>
                </c:pt>
                <c:pt idx="93">
                  <c:v>30.3591666666667</c:v>
                </c:pt>
                <c:pt idx="94">
                  <c:v>30.14875</c:v>
                </c:pt>
                <c:pt idx="95">
                  <c:v>30.0166666666667</c:v>
                </c:pt>
                <c:pt idx="96">
                  <c:v>29.86875</c:v>
                </c:pt>
                <c:pt idx="97">
                  <c:v>30.2779166666667</c:v>
                </c:pt>
                <c:pt idx="98">
                  <c:v>30.56875</c:v>
                </c:pt>
                <c:pt idx="99">
                  <c:v>30.6904166666667</c:v>
                </c:pt>
                <c:pt idx="100">
                  <c:v>30.61125</c:v>
                </c:pt>
                <c:pt idx="101">
                  <c:v>30.615</c:v>
                </c:pt>
                <c:pt idx="102">
                  <c:v>30.33</c:v>
                </c:pt>
                <c:pt idx="103">
                  <c:v>30.0945833333333</c:v>
                </c:pt>
                <c:pt idx="104">
                  <c:v>30.1329166666667</c:v>
                </c:pt>
                <c:pt idx="105">
                  <c:v>30.2008333333333</c:v>
                </c:pt>
                <c:pt idx="106">
                  <c:v>30.2716666666667</c:v>
                </c:pt>
                <c:pt idx="107">
                  <c:v>30.2454166666667</c:v>
                </c:pt>
                <c:pt idx="108">
                  <c:v>30.2991666666667</c:v>
                </c:pt>
                <c:pt idx="109">
                  <c:v>30.3795833333333</c:v>
                </c:pt>
                <c:pt idx="110">
                  <c:v>30.4316666666667</c:v>
                </c:pt>
                <c:pt idx="111">
                  <c:v>30.3216666666667</c:v>
                </c:pt>
                <c:pt idx="112">
                  <c:v>30.51625</c:v>
                </c:pt>
                <c:pt idx="113">
                  <c:v>30.4033333333333</c:v>
                </c:pt>
                <c:pt idx="114">
                  <c:v>30.4604166666667</c:v>
                </c:pt>
                <c:pt idx="115">
                  <c:v>30.3920833333333</c:v>
                </c:pt>
                <c:pt idx="116">
                  <c:v>30.5870833333333</c:v>
                </c:pt>
                <c:pt idx="117">
                  <c:v>30.5559722222222</c:v>
                </c:pt>
                <c:pt idx="118">
                  <c:v>30.4122222222222</c:v>
                </c:pt>
                <c:pt idx="119">
                  <c:v>30.0843055555556</c:v>
                </c:pt>
                <c:pt idx="120">
                  <c:v>30.3222222222222</c:v>
                </c:pt>
                <c:pt idx="121">
                  <c:v>30.2926388888889</c:v>
                </c:pt>
                <c:pt idx="122">
                  <c:v>30.33</c:v>
                </c:pt>
                <c:pt idx="123">
                  <c:v>30.7416666666667</c:v>
                </c:pt>
                <c:pt idx="124">
                  <c:v>30.97</c:v>
                </c:pt>
                <c:pt idx="125">
                  <c:v>30.8704166666667</c:v>
                </c:pt>
                <c:pt idx="126">
                  <c:v>30.8504166666667</c:v>
                </c:pt>
                <c:pt idx="127">
                  <c:v>30.9333333333333</c:v>
                </c:pt>
                <c:pt idx="128">
                  <c:v>30.4504166666667</c:v>
                </c:pt>
                <c:pt idx="129">
                  <c:v>30.25875</c:v>
                </c:pt>
                <c:pt idx="130">
                  <c:v>30.23375</c:v>
                </c:pt>
                <c:pt idx="131">
                  <c:v>30.4275</c:v>
                </c:pt>
                <c:pt idx="132">
                  <c:v>30.3945833333333</c:v>
                </c:pt>
                <c:pt idx="133">
                  <c:v>30.7241666666667</c:v>
                </c:pt>
                <c:pt idx="134">
                  <c:v>31.02</c:v>
                </c:pt>
                <c:pt idx="135">
                  <c:v>31.2108333333333</c:v>
                </c:pt>
                <c:pt idx="136">
                  <c:v>31.281875</c:v>
                </c:pt>
                <c:pt idx="137">
                  <c:v>31.5258333333333</c:v>
                </c:pt>
                <c:pt idx="138">
                  <c:v>31.8175</c:v>
                </c:pt>
                <c:pt idx="139">
                  <c:v>31.9961111111111</c:v>
                </c:pt>
                <c:pt idx="140">
                  <c:v>32.0256944444445</c:v>
                </c:pt>
                <c:pt idx="141">
                  <c:v>31.960625</c:v>
                </c:pt>
                <c:pt idx="142">
                  <c:v>31.94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Sheet1!$A$32:$A$176</c:f>
              <c:strCache>
                <c:ptCount val="14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1885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1890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1895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1900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1905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1910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1915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1920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1925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1930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1935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1940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1945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1950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1955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1960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1965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1970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1975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1980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1985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1990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1995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2000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2005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2010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2015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2020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</c:strCache>
            </c:strRef>
          </c:cat>
          <c:val>
            <c:numRef>
              <c:f>Sheet1!$D$32:$D$176</c:f>
              <c:numCache>
                <c:formatCode>General</c:formatCode>
                <c:ptCount val="145"/>
                <c:pt idx="5">
                  <c:v>30.895</c:v>
                </c:pt>
                <c:pt idx="6">
                  <c:v>30.9908333333333</c:v>
                </c:pt>
                <c:pt idx="7">
                  <c:v>31.3304166666667</c:v>
                </c:pt>
                <c:pt idx="8">
                  <c:v>31.3834722222222</c:v>
                </c:pt>
                <c:pt idx="9">
                  <c:v>31.3959722222222</c:v>
                </c:pt>
                <c:pt idx="10">
                  <c:v>31.5347222222222</c:v>
                </c:pt>
                <c:pt idx="11">
                  <c:v>31.4698611111111</c:v>
                </c:pt>
                <c:pt idx="12">
                  <c:v>31.2993055555556</c:v>
                </c:pt>
                <c:pt idx="13">
                  <c:v>31.1729166666667</c:v>
                </c:pt>
                <c:pt idx="14">
                  <c:v>31.1006944444445</c:v>
                </c:pt>
                <c:pt idx="15">
                  <c:v>31.0947222222223</c:v>
                </c:pt>
                <c:pt idx="16">
                  <c:v>30.9130555555556</c:v>
                </c:pt>
                <c:pt idx="17">
                  <c:v>30.6595833333334</c:v>
                </c:pt>
                <c:pt idx="18">
                  <c:v>30.5768055555556</c:v>
                </c:pt>
                <c:pt idx="19">
                  <c:v>30.5065277777778</c:v>
                </c:pt>
                <c:pt idx="20">
                  <c:v>30.3125</c:v>
                </c:pt>
                <c:pt idx="21">
                  <c:v>30.1194444444444</c:v>
                </c:pt>
                <c:pt idx="22">
                  <c:v>30.0647222222222</c:v>
                </c:pt>
                <c:pt idx="23">
                  <c:v>30.0744444444444</c:v>
                </c:pt>
                <c:pt idx="24">
                  <c:v>30.0811111111111</c:v>
                </c:pt>
                <c:pt idx="25">
                  <c:v>30.0047222222222</c:v>
                </c:pt>
                <c:pt idx="26">
                  <c:v>29.8988888888889</c:v>
                </c:pt>
                <c:pt idx="27">
                  <c:v>29.9336111111111</c:v>
                </c:pt>
                <c:pt idx="28">
                  <c:v>29.9178472222222</c:v>
                </c:pt>
                <c:pt idx="29">
                  <c:v>29.98625</c:v>
                </c:pt>
                <c:pt idx="30">
                  <c:v>30.0342361111111</c:v>
                </c:pt>
                <c:pt idx="31">
                  <c:v>30.0990277777778</c:v>
                </c:pt>
                <c:pt idx="32">
                  <c:v>30.2482638888889</c:v>
                </c:pt>
                <c:pt idx="33">
                  <c:v>30.3716319444445</c:v>
                </c:pt>
                <c:pt idx="34">
                  <c:v>30.3094791666667</c:v>
                </c:pt>
                <c:pt idx="35">
                  <c:v>30.2914236111111</c:v>
                </c:pt>
                <c:pt idx="36">
                  <c:v>30.4570486111111</c:v>
                </c:pt>
                <c:pt idx="37">
                  <c:v>30.5141319444444</c:v>
                </c:pt>
                <c:pt idx="38">
                  <c:v>30.4533680555556</c:v>
                </c:pt>
                <c:pt idx="39">
                  <c:v>30.3962847222222</c:v>
                </c:pt>
                <c:pt idx="40">
                  <c:v>30.3483680555556</c:v>
                </c:pt>
                <c:pt idx="41">
                  <c:v>30.3933680555556</c:v>
                </c:pt>
                <c:pt idx="42">
                  <c:v>30.3719097222222</c:v>
                </c:pt>
                <c:pt idx="43">
                  <c:v>30.2675</c:v>
                </c:pt>
                <c:pt idx="44">
                  <c:v>30.3408333333333</c:v>
                </c:pt>
                <c:pt idx="45">
                  <c:v>30.441875</c:v>
                </c:pt>
                <c:pt idx="46">
                  <c:v>30.5366666666667</c:v>
                </c:pt>
                <c:pt idx="47">
                  <c:v>30.5095833333333</c:v>
                </c:pt>
                <c:pt idx="48">
                  <c:v>30.56625</c:v>
                </c:pt>
                <c:pt idx="49">
                  <c:v>30.5622916666667</c:v>
                </c:pt>
                <c:pt idx="50">
                  <c:v>30.5216666666667</c:v>
                </c:pt>
                <c:pt idx="51">
                  <c:v>30.44625</c:v>
                </c:pt>
                <c:pt idx="52">
                  <c:v>30.446875</c:v>
                </c:pt>
                <c:pt idx="53">
                  <c:v>30.4735416666667</c:v>
                </c:pt>
                <c:pt idx="54">
                  <c:v>30.4730555555556</c:v>
                </c:pt>
                <c:pt idx="55">
                  <c:v>30.4438888888889</c:v>
                </c:pt>
                <c:pt idx="56">
                  <c:v>30.3602430555556</c:v>
                </c:pt>
                <c:pt idx="57">
                  <c:v>30.2721875</c:v>
                </c:pt>
                <c:pt idx="58">
                  <c:v>30.2709375</c:v>
                </c:pt>
                <c:pt idx="59">
                  <c:v>30.2509201388889</c:v>
                </c:pt>
                <c:pt idx="60">
                  <c:v>30.3726215277778</c:v>
                </c:pt>
                <c:pt idx="61">
                  <c:v>30.4349131944444</c:v>
                </c:pt>
                <c:pt idx="62">
                  <c:v>30.4236631944444</c:v>
                </c:pt>
                <c:pt idx="63">
                  <c:v>30.3913715277778</c:v>
                </c:pt>
                <c:pt idx="64">
                  <c:v>30.2924826388889</c:v>
                </c:pt>
                <c:pt idx="65">
                  <c:v>30.2712326388889</c:v>
                </c:pt>
                <c:pt idx="66">
                  <c:v>30.2315451388889</c:v>
                </c:pt>
                <c:pt idx="67">
                  <c:v>30.2337326388889</c:v>
                </c:pt>
                <c:pt idx="68">
                  <c:v>30.1751909722222</c:v>
                </c:pt>
                <c:pt idx="69">
                  <c:v>30.265625</c:v>
                </c:pt>
                <c:pt idx="70">
                  <c:v>30.1655902777778</c:v>
                </c:pt>
                <c:pt idx="71">
                  <c:v>30.1520486111111</c:v>
                </c:pt>
                <c:pt idx="72">
                  <c:v>30.1385069444444</c:v>
                </c:pt>
                <c:pt idx="73">
                  <c:v>30.1468402777778</c:v>
                </c:pt>
                <c:pt idx="74">
                  <c:v>30.1226736111111</c:v>
                </c:pt>
                <c:pt idx="75">
                  <c:v>30.1689236111111</c:v>
                </c:pt>
                <c:pt idx="76">
                  <c:v>30.2420486111111</c:v>
                </c:pt>
                <c:pt idx="77">
                  <c:v>30.38625</c:v>
                </c:pt>
                <c:pt idx="78">
                  <c:v>30.445</c:v>
                </c:pt>
                <c:pt idx="79">
                  <c:v>30.449375</c:v>
                </c:pt>
                <c:pt idx="80">
                  <c:v>30.466875</c:v>
                </c:pt>
                <c:pt idx="81">
                  <c:v>30.49375</c:v>
                </c:pt>
                <c:pt idx="82">
                  <c:v>30.5037152777778</c:v>
                </c:pt>
                <c:pt idx="83">
                  <c:v>30.5428819444444</c:v>
                </c:pt>
                <c:pt idx="84">
                  <c:v>30.5322569444444</c:v>
                </c:pt>
                <c:pt idx="85">
                  <c:v>30.4707986111111</c:v>
                </c:pt>
                <c:pt idx="86">
                  <c:v>30.3466319444444</c:v>
                </c:pt>
                <c:pt idx="87">
                  <c:v>30.3439930555556</c:v>
                </c:pt>
                <c:pt idx="88">
                  <c:v>30.4137847222222</c:v>
                </c:pt>
                <c:pt idx="89">
                  <c:v>30.4014930555556</c:v>
                </c:pt>
                <c:pt idx="90">
                  <c:v>30.4444097222222</c:v>
                </c:pt>
                <c:pt idx="91">
                  <c:v>30.4854513888889</c:v>
                </c:pt>
                <c:pt idx="92">
                  <c:v>30.3586111111111</c:v>
                </c:pt>
                <c:pt idx="93">
                  <c:v>30.3090277777778</c:v>
                </c:pt>
                <c:pt idx="94">
                  <c:v>30.3094444444444</c:v>
                </c:pt>
                <c:pt idx="95">
                  <c:v>30.3117361111111</c:v>
                </c:pt>
                <c:pt idx="96">
                  <c:v>30.3436111111111</c:v>
                </c:pt>
                <c:pt idx="97">
                  <c:v>30.3847916666667</c:v>
                </c:pt>
                <c:pt idx="98">
                  <c:v>30.4639583333333</c:v>
                </c:pt>
                <c:pt idx="99">
                  <c:v>30.4195833333333</c:v>
                </c:pt>
                <c:pt idx="100">
                  <c:v>30.3139583333333</c:v>
                </c:pt>
                <c:pt idx="101">
                  <c:v>30.241875</c:v>
                </c:pt>
                <c:pt idx="102">
                  <c:v>30.3039583333333</c:v>
                </c:pt>
                <c:pt idx="103">
                  <c:v>30.3316666666667</c:v>
                </c:pt>
                <c:pt idx="104">
                  <c:v>30.4116666666667</c:v>
                </c:pt>
                <c:pt idx="105">
                  <c:v>30.4060416666667</c:v>
                </c:pt>
                <c:pt idx="106">
                  <c:v>30.4433333333333</c:v>
                </c:pt>
                <c:pt idx="107">
                  <c:v>30.2877083333333</c:v>
                </c:pt>
                <c:pt idx="108">
                  <c:v>30.196875</c:v>
                </c:pt>
                <c:pt idx="109">
                  <c:v>30.25625</c:v>
                </c:pt>
                <c:pt idx="110">
                  <c:v>30.31625</c:v>
                </c:pt>
                <c:pt idx="111">
                  <c:v>30.2966666666667</c:v>
                </c:pt>
                <c:pt idx="112">
                  <c:v>30.3808333333333</c:v>
                </c:pt>
                <c:pt idx="113">
                  <c:v>30.35125</c:v>
                </c:pt>
                <c:pt idx="114">
                  <c:v>30.42</c:v>
                </c:pt>
                <c:pt idx="115">
                  <c:v>30.411875</c:v>
                </c:pt>
                <c:pt idx="116">
                  <c:v>30.454375</c:v>
                </c:pt>
                <c:pt idx="117">
                  <c:v>30.5361111111111</c:v>
                </c:pt>
                <c:pt idx="118">
                  <c:v>30.4077777777778</c:v>
                </c:pt>
                <c:pt idx="119">
                  <c:v>30.2723611111111</c:v>
                </c:pt>
                <c:pt idx="120">
                  <c:v>30.3571527777778</c:v>
                </c:pt>
                <c:pt idx="121">
                  <c:v>30.4398611111111</c:v>
                </c:pt>
                <c:pt idx="122">
                  <c:v>30.4429861111111</c:v>
                </c:pt>
                <c:pt idx="123">
                  <c:v>30.5769444444445</c:v>
                </c:pt>
                <c:pt idx="124">
                  <c:v>30.5271527777778</c:v>
                </c:pt>
                <c:pt idx="125">
                  <c:v>30.5963194444445</c:v>
                </c:pt>
                <c:pt idx="126">
                  <c:v>30.5715277777778</c:v>
                </c:pt>
                <c:pt idx="127">
                  <c:v>30.6316666666667</c:v>
                </c:pt>
                <c:pt idx="128">
                  <c:v>30.5960416666667</c:v>
                </c:pt>
                <c:pt idx="129">
                  <c:v>30.614375</c:v>
                </c:pt>
                <c:pt idx="130">
                  <c:v>30.5520833333333</c:v>
                </c:pt>
                <c:pt idx="131">
                  <c:v>30.6389583333333</c:v>
                </c:pt>
                <c:pt idx="132">
                  <c:v>30.6639583333333</c:v>
                </c:pt>
                <c:pt idx="133">
                  <c:v>30.5872916666667</c:v>
                </c:pt>
                <c:pt idx="134">
                  <c:v>30.639375</c:v>
                </c:pt>
                <c:pt idx="135">
                  <c:v>30.7222916666667</c:v>
                </c:pt>
                <c:pt idx="136">
                  <c:v>30.8546875</c:v>
                </c:pt>
                <c:pt idx="137">
                  <c:v>30.9602083333333</c:v>
                </c:pt>
                <c:pt idx="138">
                  <c:v>31.2708333333333</c:v>
                </c:pt>
                <c:pt idx="139">
                  <c:v>31.5080555555556</c:v>
                </c:pt>
                <c:pt idx="140">
                  <c:v>31.6182638888889</c:v>
                </c:pt>
                <c:pt idx="141">
                  <c:v>31.62125</c:v>
                </c:pt>
                <c:pt idx="142">
                  <c:v>31.7329166666667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0066cc"/>
            </a:solidFill>
            <a:ln w="28800">
              <a:solidFill>
                <a:srgbClr val="0066c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66cc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Sheet1!$A$32:$A$176</c:f>
              <c:strCache>
                <c:ptCount val="14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1885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1890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1895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1900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1905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1910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1915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1920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1925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1930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1935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1940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1945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1950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1955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1960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1965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1970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1975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1980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1985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1990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1995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2000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2005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2010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2015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2020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</c:strCache>
            </c:strRef>
          </c:cat>
          <c:val>
            <c:numRef>
              <c:f>Sheet1!$E$32:$E$176</c:f>
              <c:numCache>
                <c:formatCode>General</c:formatCode>
                <c:ptCount val="145"/>
                <c:pt idx="15">
                  <c:v>30.9948611111111</c:v>
                </c:pt>
                <c:pt idx="16">
                  <c:v>30.9519444444445</c:v>
                </c:pt>
                <c:pt idx="17">
                  <c:v>30.995</c:v>
                </c:pt>
                <c:pt idx="18">
                  <c:v>30.9801388888889</c:v>
                </c:pt>
                <c:pt idx="19">
                  <c:v>30.95125</c:v>
                </c:pt>
                <c:pt idx="20">
                  <c:v>30.9236111111111</c:v>
                </c:pt>
                <c:pt idx="21">
                  <c:v>30.7946527777778</c:v>
                </c:pt>
                <c:pt idx="22">
                  <c:v>30.6820138888889</c:v>
                </c:pt>
                <c:pt idx="23">
                  <c:v>30.6236805555556</c:v>
                </c:pt>
                <c:pt idx="24">
                  <c:v>30.5909027777778</c:v>
                </c:pt>
                <c:pt idx="25">
                  <c:v>30.5497222222222</c:v>
                </c:pt>
                <c:pt idx="26">
                  <c:v>30.4059722222222</c:v>
                </c:pt>
                <c:pt idx="27">
                  <c:v>30.2965972222222</c:v>
                </c:pt>
                <c:pt idx="28">
                  <c:v>30.2473263888889</c:v>
                </c:pt>
                <c:pt idx="29">
                  <c:v>30.2463888888889</c:v>
                </c:pt>
                <c:pt idx="30">
                  <c:v>30.1733680555556</c:v>
                </c:pt>
                <c:pt idx="31">
                  <c:v>30.1092361111111</c:v>
                </c:pt>
                <c:pt idx="32">
                  <c:v>30.1564930555556</c:v>
                </c:pt>
                <c:pt idx="33">
                  <c:v>30.2230381944444</c:v>
                </c:pt>
                <c:pt idx="34">
                  <c:v>30.1952951388889</c:v>
                </c:pt>
                <c:pt idx="35">
                  <c:v>30.1480729166667</c:v>
                </c:pt>
                <c:pt idx="36">
                  <c:v>30.17796875</c:v>
                </c:pt>
                <c:pt idx="37">
                  <c:v>30.2238715277778</c:v>
                </c:pt>
                <c:pt idx="38">
                  <c:v>30.1856076388889</c:v>
                </c:pt>
                <c:pt idx="39">
                  <c:v>30.1912673611111</c:v>
                </c:pt>
                <c:pt idx="40">
                  <c:v>30.1913020833333</c:v>
                </c:pt>
                <c:pt idx="41">
                  <c:v>30.2461979166667</c:v>
                </c:pt>
                <c:pt idx="42">
                  <c:v>30.3100868055556</c:v>
                </c:pt>
                <c:pt idx="43">
                  <c:v>30.3195659722222</c:v>
                </c:pt>
                <c:pt idx="44">
                  <c:v>30.32515625</c:v>
                </c:pt>
                <c:pt idx="45">
                  <c:v>30.3666493055556</c:v>
                </c:pt>
                <c:pt idx="46">
                  <c:v>30.4968576388889</c:v>
                </c:pt>
                <c:pt idx="47">
                  <c:v>30.5118576388889</c:v>
                </c:pt>
                <c:pt idx="48">
                  <c:v>30.5098090277778</c:v>
                </c:pt>
                <c:pt idx="49">
                  <c:v>30.4792881944444</c:v>
                </c:pt>
                <c:pt idx="50">
                  <c:v>30.4350173611111</c:v>
                </c:pt>
                <c:pt idx="51">
                  <c:v>30.4198090277778</c:v>
                </c:pt>
                <c:pt idx="52">
                  <c:v>30.4093923611111</c:v>
                </c:pt>
                <c:pt idx="53">
                  <c:v>30.3705208333333</c:v>
                </c:pt>
                <c:pt idx="54">
                  <c:v>30.4069444444444</c:v>
                </c:pt>
                <c:pt idx="55">
                  <c:v>30.4428819444444</c:v>
                </c:pt>
                <c:pt idx="56">
                  <c:v>30.4484548611111</c:v>
                </c:pt>
                <c:pt idx="57">
                  <c:v>30.3908854166667</c:v>
                </c:pt>
                <c:pt idx="58">
                  <c:v>30.41859375</c:v>
                </c:pt>
                <c:pt idx="59">
                  <c:v>30.4066059027778</c:v>
                </c:pt>
                <c:pt idx="60">
                  <c:v>30.4471440972222</c:v>
                </c:pt>
                <c:pt idx="61">
                  <c:v>30.4405815972222</c:v>
                </c:pt>
                <c:pt idx="62">
                  <c:v>30.4352690972222</c:v>
                </c:pt>
                <c:pt idx="63">
                  <c:v>30.4324565972222</c:v>
                </c:pt>
                <c:pt idx="64">
                  <c:v>30.3827690972222</c:v>
                </c:pt>
                <c:pt idx="65">
                  <c:v>30.3575607638889</c:v>
                </c:pt>
                <c:pt idx="66">
                  <c:v>30.2958940972222</c:v>
                </c:pt>
                <c:pt idx="67">
                  <c:v>30.2529600694445</c:v>
                </c:pt>
                <c:pt idx="68">
                  <c:v>30.2230642361111</c:v>
                </c:pt>
                <c:pt idx="69">
                  <c:v>30.2582725694444</c:v>
                </c:pt>
                <c:pt idx="70">
                  <c:v>30.2691059027778</c:v>
                </c:pt>
                <c:pt idx="71">
                  <c:v>30.2934809027778</c:v>
                </c:pt>
                <c:pt idx="72">
                  <c:v>30.2810850694444</c:v>
                </c:pt>
                <c:pt idx="73">
                  <c:v>30.2691059027778</c:v>
                </c:pt>
                <c:pt idx="74">
                  <c:v>30.207578125</c:v>
                </c:pt>
                <c:pt idx="75">
                  <c:v>30.220078125</c:v>
                </c:pt>
                <c:pt idx="76">
                  <c:v>30.236796875</c:v>
                </c:pt>
                <c:pt idx="77">
                  <c:v>30.3099913194444</c:v>
                </c:pt>
                <c:pt idx="78">
                  <c:v>30.3100954861111</c:v>
                </c:pt>
                <c:pt idx="79">
                  <c:v>30.3575</c:v>
                </c:pt>
                <c:pt idx="80">
                  <c:v>30.3162326388889</c:v>
                </c:pt>
                <c:pt idx="81">
                  <c:v>30.3228993055556</c:v>
                </c:pt>
                <c:pt idx="82">
                  <c:v>30.3211111111111</c:v>
                </c:pt>
                <c:pt idx="83">
                  <c:v>30.3448611111111</c:v>
                </c:pt>
                <c:pt idx="84">
                  <c:v>30.3274652777778</c:v>
                </c:pt>
                <c:pt idx="85">
                  <c:v>30.3198611111111</c:v>
                </c:pt>
                <c:pt idx="86">
                  <c:v>30.2943402777778</c:v>
                </c:pt>
                <c:pt idx="87">
                  <c:v>30.3651215277778</c:v>
                </c:pt>
                <c:pt idx="88">
                  <c:v>30.4293923611111</c:v>
                </c:pt>
                <c:pt idx="89">
                  <c:v>30.4254340277778</c:v>
                </c:pt>
                <c:pt idx="90">
                  <c:v>30.4556423611111</c:v>
                </c:pt>
                <c:pt idx="91">
                  <c:v>30.4896006944444</c:v>
                </c:pt>
                <c:pt idx="92">
                  <c:v>30.4311631944444</c:v>
                </c:pt>
                <c:pt idx="93">
                  <c:v>30.4259548611111</c:v>
                </c:pt>
                <c:pt idx="94">
                  <c:v>30.4208506944444</c:v>
                </c:pt>
                <c:pt idx="95">
                  <c:v>30.3912673611111</c:v>
                </c:pt>
                <c:pt idx="96">
                  <c:v>30.3451215277778</c:v>
                </c:pt>
                <c:pt idx="97">
                  <c:v>30.3643923611111</c:v>
                </c:pt>
                <c:pt idx="98">
                  <c:v>30.4388715277778</c:v>
                </c:pt>
                <c:pt idx="99">
                  <c:v>30.4105381944444</c:v>
                </c:pt>
                <c:pt idx="100">
                  <c:v>30.3791840277778</c:v>
                </c:pt>
                <c:pt idx="101">
                  <c:v>30.3636631944444</c:v>
                </c:pt>
                <c:pt idx="102">
                  <c:v>30.3312847222222</c:v>
                </c:pt>
                <c:pt idx="103">
                  <c:v>30.3203472222222</c:v>
                </c:pt>
                <c:pt idx="104">
                  <c:v>30.3605555555556</c:v>
                </c:pt>
                <c:pt idx="105">
                  <c:v>30.3588888888889</c:v>
                </c:pt>
                <c:pt idx="106">
                  <c:v>30.3934722222222</c:v>
                </c:pt>
                <c:pt idx="107">
                  <c:v>30.33625</c:v>
                </c:pt>
                <c:pt idx="108">
                  <c:v>30.3304166666667</c:v>
                </c:pt>
                <c:pt idx="109">
                  <c:v>30.3379166666667</c:v>
                </c:pt>
                <c:pt idx="110">
                  <c:v>30.3151041666667</c:v>
                </c:pt>
                <c:pt idx="111">
                  <c:v>30.2692708333333</c:v>
                </c:pt>
                <c:pt idx="112">
                  <c:v>30.3423958333333</c:v>
                </c:pt>
                <c:pt idx="113">
                  <c:v>30.3414583333333</c:v>
                </c:pt>
                <c:pt idx="114">
                  <c:v>30.4158333333333</c:v>
                </c:pt>
                <c:pt idx="115">
                  <c:v>30.4089583333333</c:v>
                </c:pt>
                <c:pt idx="116">
                  <c:v>30.4488541666667</c:v>
                </c:pt>
                <c:pt idx="117">
                  <c:v>30.4119097222222</c:v>
                </c:pt>
                <c:pt idx="118">
                  <c:v>30.3023263888889</c:v>
                </c:pt>
                <c:pt idx="119">
                  <c:v>30.2643055555556</c:v>
                </c:pt>
                <c:pt idx="120">
                  <c:v>30.3367013888889</c:v>
                </c:pt>
                <c:pt idx="121">
                  <c:v>30.3682638888889</c:v>
                </c:pt>
                <c:pt idx="122">
                  <c:v>30.4119097222222</c:v>
                </c:pt>
                <c:pt idx="123">
                  <c:v>30.4640972222222</c:v>
                </c:pt>
                <c:pt idx="124">
                  <c:v>30.4735763888889</c:v>
                </c:pt>
                <c:pt idx="125">
                  <c:v>30.5040972222222</c:v>
                </c:pt>
                <c:pt idx="126">
                  <c:v>30.5129513888889</c:v>
                </c:pt>
                <c:pt idx="127">
                  <c:v>30.5838888888889</c:v>
                </c:pt>
                <c:pt idx="128">
                  <c:v>30.5019097222222</c:v>
                </c:pt>
                <c:pt idx="129">
                  <c:v>30.4433680555556</c:v>
                </c:pt>
                <c:pt idx="130">
                  <c:v>30.4546180555556</c:v>
                </c:pt>
                <c:pt idx="131">
                  <c:v>30.5394097222222</c:v>
                </c:pt>
                <c:pt idx="132">
                  <c:v>30.5534722222222</c:v>
                </c:pt>
                <c:pt idx="133">
                  <c:v>30.5821180555556</c:v>
                </c:pt>
                <c:pt idx="134">
                  <c:v>30.5832638888889</c:v>
                </c:pt>
                <c:pt idx="135">
                  <c:v>30.6593055555556</c:v>
                </c:pt>
                <c:pt idx="136">
                  <c:v>30.7131076388889</c:v>
                </c:pt>
                <c:pt idx="137">
                  <c:v>30.7959375</c:v>
                </c:pt>
                <c:pt idx="138">
                  <c:v>30.9334375</c:v>
                </c:pt>
                <c:pt idx="139">
                  <c:v>31.0612152777778</c:v>
                </c:pt>
                <c:pt idx="140">
                  <c:v>31.0851736111111</c:v>
                </c:pt>
                <c:pt idx="141">
                  <c:v>31.1301041666667</c:v>
                </c:pt>
                <c:pt idx="142">
                  <c:v>31.1984375</c:v>
                </c:pt>
              </c:numCache>
            </c:numRef>
          </c:val>
          <c:smooth val="1"/>
        </c:ser>
        <c:ser>
          <c:idx val="3"/>
          <c:order val="3"/>
          <c:spPr>
            <a:solidFill>
              <a:srgbClr val="993366"/>
            </a:solidFill>
            <a:ln w="28800">
              <a:solidFill>
                <a:srgbClr val="99336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Sheet1!$A$32:$A$176</c:f>
              <c:strCache>
                <c:ptCount val="14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1885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1890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1895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1900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1905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1910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1915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1920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1925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1930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1935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1940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1945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1950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1955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1960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1965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1970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1975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1980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1985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1990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1995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2000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2005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2010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2015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2020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</c:strCache>
            </c:strRef>
          </c:cat>
          <c:val>
            <c:numRef>
              <c:f>Sheet1!$F$32:$F$176</c:f>
              <c:numCache>
                <c:formatCode>General</c:formatCode>
                <c:ptCount val="145"/>
                <c:pt idx="45">
                  <c:v>30.5455486111111</c:v>
                </c:pt>
                <c:pt idx="46">
                  <c:v>30.5592986111111</c:v>
                </c:pt>
                <c:pt idx="47">
                  <c:v>30.5894652777778</c:v>
                </c:pt>
                <c:pt idx="48">
                  <c:v>30.5795486111111</c:v>
                </c:pt>
                <c:pt idx="49">
                  <c:v>30.5694652777778</c:v>
                </c:pt>
                <c:pt idx="50">
                  <c:v>30.5502986111111</c:v>
                </c:pt>
                <c:pt idx="51">
                  <c:v>30.5055902777778</c:v>
                </c:pt>
                <c:pt idx="52">
                  <c:v>30.4862152777778</c:v>
                </c:pt>
                <c:pt idx="53">
                  <c:v>30.4720069444445</c:v>
                </c:pt>
                <c:pt idx="54">
                  <c:v>30.4610347222222</c:v>
                </c:pt>
                <c:pt idx="55">
                  <c:v>30.4553263888889</c:v>
                </c:pt>
                <c:pt idx="56">
                  <c:v>30.4331805555556</c:v>
                </c:pt>
                <c:pt idx="57">
                  <c:v>30.3778194444444</c:v>
                </c:pt>
                <c:pt idx="58">
                  <c:v>30.3570416666667</c:v>
                </c:pt>
                <c:pt idx="59">
                  <c:v>30.3404548611111</c:v>
                </c:pt>
                <c:pt idx="60">
                  <c:v>30.3178784722222</c:v>
                </c:pt>
                <c:pt idx="61">
                  <c:v>30.2986006944444</c:v>
                </c:pt>
                <c:pt idx="62">
                  <c:v>30.3110868055556</c:v>
                </c:pt>
                <c:pt idx="63">
                  <c:v>30.3156979166667</c:v>
                </c:pt>
                <c:pt idx="64">
                  <c:v>30.2993923611111</c:v>
                </c:pt>
                <c:pt idx="65">
                  <c:v>30.2906284722222</c:v>
                </c:pt>
                <c:pt idx="66">
                  <c:v>30.2968784722222</c:v>
                </c:pt>
                <c:pt idx="67">
                  <c:v>30.2926493055556</c:v>
                </c:pt>
                <c:pt idx="68">
                  <c:v>30.27671875</c:v>
                </c:pt>
                <c:pt idx="69">
                  <c:v>30.2922743055556</c:v>
                </c:pt>
                <c:pt idx="70">
                  <c:v>30.2884965277778</c:v>
                </c:pt>
                <c:pt idx="71">
                  <c:v>30.3051215277778</c:v>
                </c:pt>
                <c:pt idx="72">
                  <c:v>30.32584375</c:v>
                </c:pt>
                <c:pt idx="73">
                  <c:v>30.3301770833333</c:v>
                </c:pt>
                <c:pt idx="74">
                  <c:v>30.3077048611111</c:v>
                </c:pt>
                <c:pt idx="75">
                  <c:v>30.32346875</c:v>
                </c:pt>
                <c:pt idx="76">
                  <c:v>30.3655104166667</c:v>
                </c:pt>
                <c:pt idx="77">
                  <c:v>30.3831770833333</c:v>
                </c:pt>
                <c:pt idx="78">
                  <c:v>30.3821493055556</c:v>
                </c:pt>
                <c:pt idx="79">
                  <c:v>30.3848993055556</c:v>
                </c:pt>
                <c:pt idx="80">
                  <c:v>30.3750243055556</c:v>
                </c:pt>
                <c:pt idx="81">
                  <c:v>30.3840659722222</c:v>
                </c:pt>
                <c:pt idx="82">
                  <c:v>30.3769340277778</c:v>
                </c:pt>
                <c:pt idx="83">
                  <c:v>30.3644270833333</c:v>
                </c:pt>
                <c:pt idx="84">
                  <c:v>30.3522604166667</c:v>
                </c:pt>
                <c:pt idx="85">
                  <c:v>30.35934375</c:v>
                </c:pt>
                <c:pt idx="86">
                  <c:v>30.3434270833333</c:v>
                </c:pt>
                <c:pt idx="87">
                  <c:v>30.3491493055556</c:v>
                </c:pt>
                <c:pt idx="88">
                  <c:v>30.3742326388889</c:v>
                </c:pt>
                <c:pt idx="89">
                  <c:v>30.3859409722222</c:v>
                </c:pt>
                <c:pt idx="90">
                  <c:v>30.3942326388889</c:v>
                </c:pt>
                <c:pt idx="91">
                  <c:v>30.4024826388889</c:v>
                </c:pt>
                <c:pt idx="92">
                  <c:v>30.3742743055556</c:v>
                </c:pt>
                <c:pt idx="93">
                  <c:v>30.3727326388889</c:v>
                </c:pt>
                <c:pt idx="94">
                  <c:v>30.3459826388889</c:v>
                </c:pt>
                <c:pt idx="95">
                  <c:v>30.3333159722222</c:v>
                </c:pt>
                <c:pt idx="96">
                  <c:v>30.3048159722222</c:v>
                </c:pt>
                <c:pt idx="97">
                  <c:v>30.3241909722222</c:v>
                </c:pt>
                <c:pt idx="98">
                  <c:v>30.3537743055556</c:v>
                </c:pt>
                <c:pt idx="99">
                  <c:v>30.3573993055556</c:v>
                </c:pt>
                <c:pt idx="100">
                  <c:v>30.3526909722222</c:v>
                </c:pt>
                <c:pt idx="101">
                  <c:v>30.3616076388889</c:v>
                </c:pt>
                <c:pt idx="102">
                  <c:v>30.3456909722222</c:v>
                </c:pt>
                <c:pt idx="103">
                  <c:v>30.3443576388889</c:v>
                </c:pt>
                <c:pt idx="104">
                  <c:v>30.3337048611111</c:v>
                </c:pt>
                <c:pt idx="105">
                  <c:v>30.3257465277778</c:v>
                </c:pt>
                <c:pt idx="106">
                  <c:v>30.3214340277778</c:v>
                </c:pt>
                <c:pt idx="107">
                  <c:v>30.3272951388889</c:v>
                </c:pt>
                <c:pt idx="108">
                  <c:v>30.3389618055556</c:v>
                </c:pt>
                <c:pt idx="109">
                  <c:v>30.3584652777778</c:v>
                </c:pt>
                <c:pt idx="110">
                  <c:v>30.3414166666667</c:v>
                </c:pt>
                <c:pt idx="111">
                  <c:v>30.3339583333333</c:v>
                </c:pt>
                <c:pt idx="112">
                  <c:v>30.337125</c:v>
                </c:pt>
                <c:pt idx="113">
                  <c:v>30.3363333333333</c:v>
                </c:pt>
                <c:pt idx="114">
                  <c:v>30.3592083333333</c:v>
                </c:pt>
                <c:pt idx="115">
                  <c:v>30.353875</c:v>
                </c:pt>
                <c:pt idx="116">
                  <c:v>30.366</c:v>
                </c:pt>
                <c:pt idx="117">
                  <c:v>30.3877708333333</c:v>
                </c:pt>
                <c:pt idx="118">
                  <c:v>30.3854791666667</c:v>
                </c:pt>
                <c:pt idx="119">
                  <c:v>30.3598125</c:v>
                </c:pt>
                <c:pt idx="120">
                  <c:v>30.3797291666667</c:v>
                </c:pt>
                <c:pt idx="121">
                  <c:v>30.3915208333333</c:v>
                </c:pt>
                <c:pt idx="122">
                  <c:v>30.3980208333333</c:v>
                </c:pt>
                <c:pt idx="123">
                  <c:v>30.4223541666667</c:v>
                </c:pt>
                <c:pt idx="124">
                  <c:v>30.4401041666667</c:v>
                </c:pt>
                <c:pt idx="125">
                  <c:v>30.4393541666667</c:v>
                </c:pt>
                <c:pt idx="126">
                  <c:v>30.4318958333333</c:v>
                </c:pt>
                <c:pt idx="127">
                  <c:v>30.4368541666667</c:v>
                </c:pt>
                <c:pt idx="128">
                  <c:v>30.4156875</c:v>
                </c:pt>
                <c:pt idx="129">
                  <c:v>30.3928125</c:v>
                </c:pt>
                <c:pt idx="130">
                  <c:v>30.3967708333333</c:v>
                </c:pt>
                <c:pt idx="131">
                  <c:v>30.4205625</c:v>
                </c:pt>
                <c:pt idx="132">
                  <c:v>30.4300694444445</c:v>
                </c:pt>
                <c:pt idx="133">
                  <c:v>30.4312361111111</c:v>
                </c:pt>
                <c:pt idx="134">
                  <c:v>30.4615277777778</c:v>
                </c:pt>
                <c:pt idx="135">
                  <c:v>30.4896527777778</c:v>
                </c:pt>
                <c:pt idx="136">
                  <c:v>30.5335069444444</c:v>
                </c:pt>
                <c:pt idx="137">
                  <c:v>30.5600972222222</c:v>
                </c:pt>
                <c:pt idx="138">
                  <c:v>30.5870972222222</c:v>
                </c:pt>
                <c:pt idx="139">
                  <c:v>30.614125</c:v>
                </c:pt>
                <c:pt idx="140">
                  <c:v>30.6315416666667</c:v>
                </c:pt>
                <c:pt idx="141">
                  <c:v>30.6477222222222</c:v>
                </c:pt>
                <c:pt idx="142">
                  <c:v>30.7049305555556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4119710"/>
        <c:axId val="90575556"/>
      </c:lineChart>
      <c:catAx>
        <c:axId val="24119710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0575556"/>
        <c:crosses val="autoZero"/>
        <c:auto val="1"/>
        <c:lblAlgn val="ctr"/>
        <c:lblOffset val="100"/>
        <c:noMultiLvlLbl val="0"/>
      </c:catAx>
      <c:valAx>
        <c:axId val="90575556"/>
        <c:scaling>
          <c:orientation val="minMax"/>
          <c:max val="34"/>
          <c:min val="28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4119710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 - RUNNING 5Y, 10Y, 20Y, 50Y STATEWIDE MINIMUMS AVERAGES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Sheet1!$A$237:$A$376</c:f>
              <c:strCache>
                <c:ptCount val="14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1890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1895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1900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>1905</c:v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1910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>1915</c:v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>1920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1925</c:v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1930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>1935</c:v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>1940</c:v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>1945</c:v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>1950</c:v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>1955</c:v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1960</c:v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>1965</c:v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1970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>1975</c:v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>1980</c:v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>1985</c:v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>1990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>1995</c:v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>2000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>2005</c:v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>2010</c:v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>2015</c:v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>2020</c:v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</c:strCache>
            </c:strRef>
          </c:cat>
          <c:val>
            <c:numRef>
              <c:f>Sheet1!$C$237:$C$376</c:f>
              <c:numCache>
                <c:formatCode>General</c:formatCode>
                <c:ptCount val="140"/>
                <c:pt idx="0">
                  <c:v>17.8951388888889</c:v>
                </c:pt>
                <c:pt idx="1">
                  <c:v>17.7226388888889</c:v>
                </c:pt>
                <c:pt idx="2">
                  <c:v>17.8776388888889</c:v>
                </c:pt>
                <c:pt idx="3">
                  <c:v>18.1076388888889</c:v>
                </c:pt>
                <c:pt idx="4">
                  <c:v>18.2313888888889</c:v>
                </c:pt>
                <c:pt idx="5">
                  <c:v>18.0172222222222</c:v>
                </c:pt>
                <c:pt idx="6">
                  <c:v>18.2288888888889</c:v>
                </c:pt>
                <c:pt idx="7">
                  <c:v>18.0352777777778</c:v>
                </c:pt>
                <c:pt idx="8">
                  <c:v>17.4783333333333</c:v>
                </c:pt>
                <c:pt idx="9">
                  <c:v>17.0927777777778</c:v>
                </c:pt>
                <c:pt idx="10">
                  <c:v>16.9958333333333</c:v>
                </c:pt>
                <c:pt idx="11">
                  <c:v>16.6866666666667</c:v>
                </c:pt>
                <c:pt idx="12">
                  <c:v>16.6144444444444</c:v>
                </c:pt>
                <c:pt idx="13">
                  <c:v>16.71</c:v>
                </c:pt>
                <c:pt idx="14">
                  <c:v>17.0188888888889</c:v>
                </c:pt>
                <c:pt idx="15">
                  <c:v>17.0733333333333</c:v>
                </c:pt>
                <c:pt idx="16">
                  <c:v>17.03</c:v>
                </c:pt>
                <c:pt idx="17">
                  <c:v>17.0016666666667</c:v>
                </c:pt>
                <c:pt idx="18">
                  <c:v>16.9677777777778</c:v>
                </c:pt>
                <c:pt idx="19">
                  <c:v>16.7933333333333</c:v>
                </c:pt>
                <c:pt idx="20">
                  <c:v>17.0594444444444</c:v>
                </c:pt>
                <c:pt idx="21">
                  <c:v>17.1211111111111</c:v>
                </c:pt>
                <c:pt idx="22">
                  <c:v>17.0255555555556</c:v>
                </c:pt>
                <c:pt idx="23">
                  <c:v>17.1172222222222</c:v>
                </c:pt>
                <c:pt idx="24">
                  <c:v>17.3475</c:v>
                </c:pt>
                <c:pt idx="25">
                  <c:v>17.1838888888889</c:v>
                </c:pt>
                <c:pt idx="26">
                  <c:v>17.2597222222222</c:v>
                </c:pt>
                <c:pt idx="27">
                  <c:v>17.3461111111111</c:v>
                </c:pt>
                <c:pt idx="28">
                  <c:v>17.5447222222222</c:v>
                </c:pt>
                <c:pt idx="29">
                  <c:v>17.5883333333333</c:v>
                </c:pt>
                <c:pt idx="30">
                  <c:v>17.7075</c:v>
                </c:pt>
                <c:pt idx="31">
                  <c:v>17.6320833333333</c:v>
                </c:pt>
                <c:pt idx="32">
                  <c:v>17.6495833333333</c:v>
                </c:pt>
                <c:pt idx="33">
                  <c:v>17.4491666666667</c:v>
                </c:pt>
                <c:pt idx="34">
                  <c:v>17.3016666666667</c:v>
                </c:pt>
                <c:pt idx="35">
                  <c:v>17.1541666666667</c:v>
                </c:pt>
                <c:pt idx="36">
                  <c:v>17.165</c:v>
                </c:pt>
                <c:pt idx="37">
                  <c:v>17.1916666666667</c:v>
                </c:pt>
                <c:pt idx="38">
                  <c:v>17.1595833333333</c:v>
                </c:pt>
                <c:pt idx="39">
                  <c:v>17.0791666666667</c:v>
                </c:pt>
                <c:pt idx="40">
                  <c:v>17.0997916666667</c:v>
                </c:pt>
                <c:pt idx="41">
                  <c:v>17.1122916666667</c:v>
                </c:pt>
                <c:pt idx="42">
                  <c:v>17.2964583333333</c:v>
                </c:pt>
                <c:pt idx="43">
                  <c:v>17.311875</c:v>
                </c:pt>
                <c:pt idx="44">
                  <c:v>17.3502083333333</c:v>
                </c:pt>
                <c:pt idx="45">
                  <c:v>17.3404166666667</c:v>
                </c:pt>
                <c:pt idx="46">
                  <c:v>17.3325</c:v>
                </c:pt>
                <c:pt idx="47">
                  <c:v>17.1704166666667</c:v>
                </c:pt>
                <c:pt idx="48">
                  <c:v>17.2625</c:v>
                </c:pt>
                <c:pt idx="49">
                  <c:v>17.2416666666667</c:v>
                </c:pt>
                <c:pt idx="50">
                  <c:v>17.2647916666667</c:v>
                </c:pt>
                <c:pt idx="51">
                  <c:v>17.2202083333333</c:v>
                </c:pt>
                <c:pt idx="52">
                  <c:v>17.3139583333333</c:v>
                </c:pt>
                <c:pt idx="53">
                  <c:v>17.2475</c:v>
                </c:pt>
                <c:pt idx="54">
                  <c:v>17.1466666666667</c:v>
                </c:pt>
                <c:pt idx="55">
                  <c:v>17.0263194444444</c:v>
                </c:pt>
                <c:pt idx="56">
                  <c:v>17.185625</c:v>
                </c:pt>
                <c:pt idx="57">
                  <c:v>17.0847916666667</c:v>
                </c:pt>
                <c:pt idx="58">
                  <c:v>17.03875</c:v>
                </c:pt>
                <c:pt idx="59">
                  <c:v>17.1566666666667</c:v>
                </c:pt>
                <c:pt idx="60">
                  <c:v>17.1029861111111</c:v>
                </c:pt>
                <c:pt idx="61">
                  <c:v>17.1036805555556</c:v>
                </c:pt>
                <c:pt idx="62">
                  <c:v>17.0478472222222</c:v>
                </c:pt>
                <c:pt idx="63">
                  <c:v>16.9915972222222</c:v>
                </c:pt>
                <c:pt idx="64">
                  <c:v>16.9736805555556</c:v>
                </c:pt>
                <c:pt idx="65">
                  <c:v>17.165</c:v>
                </c:pt>
                <c:pt idx="66">
                  <c:v>17.1220833333333</c:v>
                </c:pt>
                <c:pt idx="67">
                  <c:v>17.19875</c:v>
                </c:pt>
                <c:pt idx="68">
                  <c:v>17.3534027777778</c:v>
                </c:pt>
                <c:pt idx="69">
                  <c:v>17.5767361111111</c:v>
                </c:pt>
                <c:pt idx="70">
                  <c:v>17.5484027777778</c:v>
                </c:pt>
                <c:pt idx="71">
                  <c:v>17.6059027777778</c:v>
                </c:pt>
                <c:pt idx="72">
                  <c:v>17.8009027777778</c:v>
                </c:pt>
                <c:pt idx="73">
                  <c:v>17.9720833333333</c:v>
                </c:pt>
                <c:pt idx="74">
                  <c:v>17.81125</c:v>
                </c:pt>
                <c:pt idx="75">
                  <c:v>17.8754166666667</c:v>
                </c:pt>
                <c:pt idx="76">
                  <c:v>17.8866666666667</c:v>
                </c:pt>
                <c:pt idx="77">
                  <c:v>17.84125</c:v>
                </c:pt>
                <c:pt idx="78">
                  <c:v>17.8415151515152</c:v>
                </c:pt>
                <c:pt idx="79">
                  <c:v>17.9152651515152</c:v>
                </c:pt>
                <c:pt idx="80">
                  <c:v>17.8494318181818</c:v>
                </c:pt>
                <c:pt idx="81">
                  <c:v>17.6485984848485</c:v>
                </c:pt>
                <c:pt idx="82">
                  <c:v>17.5960984848485</c:v>
                </c:pt>
                <c:pt idx="83">
                  <c:v>17.4220138888889</c:v>
                </c:pt>
                <c:pt idx="84">
                  <c:v>17.3553472222222</c:v>
                </c:pt>
                <c:pt idx="85">
                  <c:v>17.5253472222222</c:v>
                </c:pt>
                <c:pt idx="86">
                  <c:v>17.6578472222222</c:v>
                </c:pt>
                <c:pt idx="87">
                  <c:v>17.8995138888889</c:v>
                </c:pt>
                <c:pt idx="88">
                  <c:v>17.89125</c:v>
                </c:pt>
                <c:pt idx="89">
                  <c:v>17.76</c:v>
                </c:pt>
                <c:pt idx="90">
                  <c:v>17.24125</c:v>
                </c:pt>
                <c:pt idx="91">
                  <c:v>16.9958333333333</c:v>
                </c:pt>
                <c:pt idx="92">
                  <c:v>16.5979166666667</c:v>
                </c:pt>
                <c:pt idx="93">
                  <c:v>16.72875</c:v>
                </c:pt>
                <c:pt idx="94">
                  <c:v>16.9804166666667</c:v>
                </c:pt>
                <c:pt idx="95">
                  <c:v>17.435</c:v>
                </c:pt>
                <c:pt idx="96">
                  <c:v>17.5</c:v>
                </c:pt>
                <c:pt idx="97">
                  <c:v>17.5725</c:v>
                </c:pt>
                <c:pt idx="98">
                  <c:v>17.3445833333333</c:v>
                </c:pt>
                <c:pt idx="99">
                  <c:v>17.14125</c:v>
                </c:pt>
                <c:pt idx="100">
                  <c:v>17.17875</c:v>
                </c:pt>
                <c:pt idx="101">
                  <c:v>17.40875</c:v>
                </c:pt>
                <c:pt idx="102">
                  <c:v>17.5779166666667</c:v>
                </c:pt>
                <c:pt idx="103">
                  <c:v>17.6904166666667</c:v>
                </c:pt>
                <c:pt idx="104">
                  <c:v>17.9045833333333</c:v>
                </c:pt>
                <c:pt idx="105">
                  <c:v>17.95625</c:v>
                </c:pt>
                <c:pt idx="106">
                  <c:v>18.0491666666667</c:v>
                </c:pt>
                <c:pt idx="107">
                  <c:v>18.06125</c:v>
                </c:pt>
                <c:pt idx="108">
                  <c:v>18.0158333333333</c:v>
                </c:pt>
                <c:pt idx="109">
                  <c:v>17.9654166666667</c:v>
                </c:pt>
                <c:pt idx="110">
                  <c:v>17.9754166666667</c:v>
                </c:pt>
                <c:pt idx="111">
                  <c:v>17.8204166666667</c:v>
                </c:pt>
                <c:pt idx="112">
                  <c:v>17.8866666666667</c:v>
                </c:pt>
                <c:pt idx="113">
                  <c:v>17.9934722222222</c:v>
                </c:pt>
                <c:pt idx="114">
                  <c:v>17.8618055555556</c:v>
                </c:pt>
                <c:pt idx="115">
                  <c:v>17.5488888888889</c:v>
                </c:pt>
                <c:pt idx="116">
                  <c:v>17.3980555555556</c:v>
                </c:pt>
                <c:pt idx="117">
                  <c:v>17.1968055555556</c:v>
                </c:pt>
                <c:pt idx="118">
                  <c:v>17.23375</c:v>
                </c:pt>
                <c:pt idx="119">
                  <c:v>17.4483333333333</c:v>
                </c:pt>
                <c:pt idx="120">
                  <c:v>17.6375</c:v>
                </c:pt>
                <c:pt idx="121">
                  <c:v>17.8416666666667</c:v>
                </c:pt>
                <c:pt idx="122">
                  <c:v>17.8720833333333</c:v>
                </c:pt>
                <c:pt idx="123">
                  <c:v>17.9129166666667</c:v>
                </c:pt>
                <c:pt idx="124">
                  <c:v>17.7258333333333</c:v>
                </c:pt>
                <c:pt idx="125">
                  <c:v>17.4925</c:v>
                </c:pt>
                <c:pt idx="126">
                  <c:v>17.275</c:v>
                </c:pt>
                <c:pt idx="127">
                  <c:v>17.4129166666667</c:v>
                </c:pt>
                <c:pt idx="128">
                  <c:v>17.3604166666667</c:v>
                </c:pt>
                <c:pt idx="129">
                  <c:v>17.3595833333333</c:v>
                </c:pt>
                <c:pt idx="130">
                  <c:v>17.65875</c:v>
                </c:pt>
                <c:pt idx="131">
                  <c:v>17.7816666666667</c:v>
                </c:pt>
                <c:pt idx="132">
                  <c:v>17.6408333333333</c:v>
                </c:pt>
                <c:pt idx="133">
                  <c:v>17.6514583333333</c:v>
                </c:pt>
                <c:pt idx="134">
                  <c:v>18.1145138888889</c:v>
                </c:pt>
                <c:pt idx="135">
                  <c:v>18.3664583333333</c:v>
                </c:pt>
                <c:pt idx="136">
                  <c:v>18.7414583333333</c:v>
                </c:pt>
                <c:pt idx="137">
                  <c:v>18.9502083333333</c:v>
                </c:pt>
                <c:pt idx="138">
                  <c:v>19.3033333333333</c:v>
                </c:pt>
              </c:numCache>
            </c:numRef>
          </c:val>
          <c:smooth val="1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Sheet1!$A$237:$A$376</c:f>
              <c:strCache>
                <c:ptCount val="14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1890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1895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1900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>1905</c:v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1910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>1915</c:v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>1920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1925</c:v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1930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>1935</c:v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>1940</c:v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>1945</c:v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>1950</c:v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>1955</c:v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1960</c:v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>1965</c:v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1970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>1975</c:v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>1980</c:v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>1985</c:v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>1990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>1995</c:v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>2000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>2005</c:v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>2010</c:v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>2015</c:v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>2020</c:v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</c:strCache>
            </c:strRef>
          </c:cat>
          <c:val>
            <c:numRef>
              <c:f>Sheet1!$D$237:$D$376</c:f>
              <c:numCache>
                <c:formatCode>General</c:formatCode>
                <c:ptCount val="140"/>
                <c:pt idx="1">
                  <c:v>15.8290972222222</c:v>
                </c:pt>
                <c:pt idx="2">
                  <c:v>16.3150694444444</c:v>
                </c:pt>
                <c:pt idx="3">
                  <c:v>17.0138194444444</c:v>
                </c:pt>
                <c:pt idx="4">
                  <c:v>17.5799305555556</c:v>
                </c:pt>
                <c:pt idx="5">
                  <c:v>17.9561805555556</c:v>
                </c:pt>
                <c:pt idx="6">
                  <c:v>17.9757638888889</c:v>
                </c:pt>
                <c:pt idx="7">
                  <c:v>17.9564583333333</c:v>
                </c:pt>
                <c:pt idx="8">
                  <c:v>17.7929861111111</c:v>
                </c:pt>
                <c:pt idx="9">
                  <c:v>17.6620833333333</c:v>
                </c:pt>
                <c:pt idx="10">
                  <c:v>17.5065277777778</c:v>
                </c:pt>
                <c:pt idx="11">
                  <c:v>17.4577777777778</c:v>
                </c:pt>
                <c:pt idx="12">
                  <c:v>17.3248611111111</c:v>
                </c:pt>
                <c:pt idx="13">
                  <c:v>17.0941666666667</c:v>
                </c:pt>
                <c:pt idx="14">
                  <c:v>17.0558333333333</c:v>
                </c:pt>
                <c:pt idx="15">
                  <c:v>17.0345833333333</c:v>
                </c:pt>
                <c:pt idx="16">
                  <c:v>16.8583333333333</c:v>
                </c:pt>
                <c:pt idx="17">
                  <c:v>16.8080555555556</c:v>
                </c:pt>
                <c:pt idx="18">
                  <c:v>16.8388888888889</c:v>
                </c:pt>
                <c:pt idx="19">
                  <c:v>16.9061111111111</c:v>
                </c:pt>
                <c:pt idx="20">
                  <c:v>17.0663888888889</c:v>
                </c:pt>
                <c:pt idx="21">
                  <c:v>17.0755555555556</c:v>
                </c:pt>
                <c:pt idx="22">
                  <c:v>17.0136111111111</c:v>
                </c:pt>
                <c:pt idx="23">
                  <c:v>17.0425</c:v>
                </c:pt>
                <c:pt idx="24">
                  <c:v>17.0704166666667</c:v>
                </c:pt>
                <c:pt idx="25">
                  <c:v>17.1216666666667</c:v>
                </c:pt>
                <c:pt idx="26">
                  <c:v>17.1904166666667</c:v>
                </c:pt>
                <c:pt idx="27">
                  <c:v>17.1858333333333</c:v>
                </c:pt>
                <c:pt idx="28">
                  <c:v>17.3309722222222</c:v>
                </c:pt>
                <c:pt idx="29">
                  <c:v>17.4679166666667</c:v>
                </c:pt>
                <c:pt idx="30">
                  <c:v>17.4456944444444</c:v>
                </c:pt>
                <c:pt idx="31">
                  <c:v>17.4459027777778</c:v>
                </c:pt>
                <c:pt idx="32">
                  <c:v>17.4978472222222</c:v>
                </c:pt>
                <c:pt idx="33">
                  <c:v>17.4969444444444</c:v>
                </c:pt>
                <c:pt idx="34">
                  <c:v>17.445</c:v>
                </c:pt>
                <c:pt idx="35">
                  <c:v>17.4308333333333</c:v>
                </c:pt>
                <c:pt idx="36">
                  <c:v>17.3985416666667</c:v>
                </c:pt>
                <c:pt idx="37">
                  <c:v>17.420625</c:v>
                </c:pt>
                <c:pt idx="38">
                  <c:v>17.304375</c:v>
                </c:pt>
                <c:pt idx="39">
                  <c:v>17.1904166666667</c:v>
                </c:pt>
                <c:pt idx="40">
                  <c:v>17.1269791666667</c:v>
                </c:pt>
                <c:pt idx="41">
                  <c:v>17.1386458333333</c:v>
                </c:pt>
                <c:pt idx="42">
                  <c:v>17.2440625</c:v>
                </c:pt>
                <c:pt idx="43">
                  <c:v>17.2357291666667</c:v>
                </c:pt>
                <c:pt idx="44">
                  <c:v>17.2146875</c:v>
                </c:pt>
                <c:pt idx="45">
                  <c:v>17.2201041666667</c:v>
                </c:pt>
                <c:pt idx="46">
                  <c:v>17.2223958333333</c:v>
                </c:pt>
                <c:pt idx="47">
                  <c:v>17.2334375</c:v>
                </c:pt>
                <c:pt idx="48">
                  <c:v>17.2871875</c:v>
                </c:pt>
                <c:pt idx="49">
                  <c:v>17.2959375</c:v>
                </c:pt>
                <c:pt idx="50">
                  <c:v>17.3026041666667</c:v>
                </c:pt>
                <c:pt idx="51">
                  <c:v>17.2763541666667</c:v>
                </c:pt>
                <c:pt idx="52">
                  <c:v>17.2421875</c:v>
                </c:pt>
                <c:pt idx="53">
                  <c:v>17.255</c:v>
                </c:pt>
                <c:pt idx="54">
                  <c:v>17.1941666666667</c:v>
                </c:pt>
                <c:pt idx="55">
                  <c:v>17.1455555555556</c:v>
                </c:pt>
                <c:pt idx="56">
                  <c:v>17.2029166666667</c:v>
                </c:pt>
                <c:pt idx="57">
                  <c:v>17.199375</c:v>
                </c:pt>
                <c:pt idx="58">
                  <c:v>17.143125</c:v>
                </c:pt>
                <c:pt idx="59">
                  <c:v>17.1516666666667</c:v>
                </c:pt>
                <c:pt idx="60">
                  <c:v>17.0646527777778</c:v>
                </c:pt>
                <c:pt idx="61">
                  <c:v>17.1446527777778</c:v>
                </c:pt>
                <c:pt idx="62">
                  <c:v>17.0663194444444</c:v>
                </c:pt>
                <c:pt idx="63">
                  <c:v>17.0151736111111</c:v>
                </c:pt>
                <c:pt idx="64">
                  <c:v>17.0651736111111</c:v>
                </c:pt>
                <c:pt idx="65">
                  <c:v>17.1339930555556</c:v>
                </c:pt>
                <c:pt idx="66">
                  <c:v>17.1128819444444</c:v>
                </c:pt>
                <c:pt idx="67">
                  <c:v>17.1232986111111</c:v>
                </c:pt>
                <c:pt idx="68">
                  <c:v>17.1725</c:v>
                </c:pt>
                <c:pt idx="69">
                  <c:v>17.2752083333333</c:v>
                </c:pt>
                <c:pt idx="70">
                  <c:v>17.3567013888889</c:v>
                </c:pt>
                <c:pt idx="71">
                  <c:v>17.3639930555556</c:v>
                </c:pt>
                <c:pt idx="72">
                  <c:v>17.4998263888889</c:v>
                </c:pt>
                <c:pt idx="73">
                  <c:v>17.6627430555556</c:v>
                </c:pt>
                <c:pt idx="74">
                  <c:v>17.6939930555556</c:v>
                </c:pt>
                <c:pt idx="75">
                  <c:v>17.7119097222222</c:v>
                </c:pt>
                <c:pt idx="76">
                  <c:v>17.7462847222222</c:v>
                </c:pt>
                <c:pt idx="77">
                  <c:v>17.8210763888889</c:v>
                </c:pt>
                <c:pt idx="78">
                  <c:v>17.9067992424242</c:v>
                </c:pt>
                <c:pt idx="79">
                  <c:v>17.8632575757576</c:v>
                </c:pt>
                <c:pt idx="80">
                  <c:v>17.8624242424242</c:v>
                </c:pt>
                <c:pt idx="81">
                  <c:v>17.7676325757576</c:v>
                </c:pt>
                <c:pt idx="82">
                  <c:v>17.7186742424242</c:v>
                </c:pt>
                <c:pt idx="83">
                  <c:v>17.631764520202</c:v>
                </c:pt>
                <c:pt idx="84">
                  <c:v>17.6353061868687</c:v>
                </c:pt>
                <c:pt idx="85">
                  <c:v>17.687389520202</c:v>
                </c:pt>
                <c:pt idx="86">
                  <c:v>17.6532228535354</c:v>
                </c:pt>
                <c:pt idx="87">
                  <c:v>17.7478061868687</c:v>
                </c:pt>
                <c:pt idx="88">
                  <c:v>17.6566319444444</c:v>
                </c:pt>
                <c:pt idx="89">
                  <c:v>17.5576736111111</c:v>
                </c:pt>
                <c:pt idx="90">
                  <c:v>17.3832986111111</c:v>
                </c:pt>
                <c:pt idx="91">
                  <c:v>17.3268402777778</c:v>
                </c:pt>
                <c:pt idx="92">
                  <c:v>17.2487152777778</c:v>
                </c:pt>
                <c:pt idx="93">
                  <c:v>17.31</c:v>
                </c:pt>
                <c:pt idx="94">
                  <c:v>17.3702083333333</c:v>
                </c:pt>
                <c:pt idx="95">
                  <c:v>17.338125</c:v>
                </c:pt>
                <c:pt idx="96">
                  <c:v>17.2479166666667</c:v>
                </c:pt>
                <c:pt idx="97">
                  <c:v>17.0852083333333</c:v>
                </c:pt>
                <c:pt idx="98">
                  <c:v>17.0366666666667</c:v>
                </c:pt>
                <c:pt idx="99">
                  <c:v>17.0608333333333</c:v>
                </c:pt>
                <c:pt idx="100">
                  <c:v>17.306875</c:v>
                </c:pt>
                <c:pt idx="101">
                  <c:v>17.454375</c:v>
                </c:pt>
                <c:pt idx="102">
                  <c:v>17.5752083333333</c:v>
                </c:pt>
                <c:pt idx="103">
                  <c:v>17.5175</c:v>
                </c:pt>
                <c:pt idx="104">
                  <c:v>17.5229166666667</c:v>
                </c:pt>
                <c:pt idx="105">
                  <c:v>17.5675</c:v>
                </c:pt>
                <c:pt idx="106">
                  <c:v>17.7289583333333</c:v>
                </c:pt>
                <c:pt idx="107">
                  <c:v>17.8195833333333</c:v>
                </c:pt>
                <c:pt idx="108">
                  <c:v>17.853125</c:v>
                </c:pt>
                <c:pt idx="109">
                  <c:v>17.935</c:v>
                </c:pt>
                <c:pt idx="110">
                  <c:v>17.9658333333333</c:v>
                </c:pt>
                <c:pt idx="111">
                  <c:v>17.9347916666667</c:v>
                </c:pt>
                <c:pt idx="112">
                  <c:v>17.9739583333333</c:v>
                </c:pt>
                <c:pt idx="113">
                  <c:v>18.0046527777778</c:v>
                </c:pt>
                <c:pt idx="114">
                  <c:v>17.9136111111111</c:v>
                </c:pt>
                <c:pt idx="115">
                  <c:v>17.7621527777778</c:v>
                </c:pt>
                <c:pt idx="116">
                  <c:v>17.6092361111111</c:v>
                </c:pt>
                <c:pt idx="117">
                  <c:v>17.5417361111111</c:v>
                </c:pt>
                <c:pt idx="118">
                  <c:v>17.6136111111111</c:v>
                </c:pt>
                <c:pt idx="119">
                  <c:v>17.6550694444444</c:v>
                </c:pt>
                <c:pt idx="120">
                  <c:v>17.5931944444444</c:v>
                </c:pt>
                <c:pt idx="121">
                  <c:v>17.6198611111111</c:v>
                </c:pt>
                <c:pt idx="122">
                  <c:v>17.5344444444444</c:v>
                </c:pt>
                <c:pt idx="123">
                  <c:v>17.5733333333333</c:v>
                </c:pt>
                <c:pt idx="124">
                  <c:v>17.5870833333333</c:v>
                </c:pt>
                <c:pt idx="125">
                  <c:v>17.565</c:v>
                </c:pt>
                <c:pt idx="126">
                  <c:v>17.5583333333333</c:v>
                </c:pt>
                <c:pt idx="127">
                  <c:v>17.6425</c:v>
                </c:pt>
                <c:pt idx="128">
                  <c:v>17.6366666666667</c:v>
                </c:pt>
                <c:pt idx="129">
                  <c:v>17.5427083333333</c:v>
                </c:pt>
                <c:pt idx="130">
                  <c:v>17.575625</c:v>
                </c:pt>
                <c:pt idx="131">
                  <c:v>17.5283333333333</c:v>
                </c:pt>
                <c:pt idx="132">
                  <c:v>17.526875</c:v>
                </c:pt>
                <c:pt idx="133">
                  <c:v>17.5059375</c:v>
                </c:pt>
                <c:pt idx="134">
                  <c:v>17.7370486111111</c:v>
                </c:pt>
                <c:pt idx="135">
                  <c:v>18.0126041666667</c:v>
                </c:pt>
                <c:pt idx="136">
                  <c:v>18.2615625</c:v>
                </c:pt>
                <c:pt idx="137">
                  <c:v>18.2955208333333</c:v>
                </c:pt>
                <c:pt idx="138">
                  <c:v>18.4773958333333</c:v>
                </c:pt>
              </c:numCache>
            </c:numRef>
          </c:val>
          <c:smooth val="1"/>
        </c:ser>
        <c:ser>
          <c:idx val="2"/>
          <c:order val="2"/>
          <c:spPr>
            <a:solidFill>
              <a:srgbClr val="0066cc"/>
            </a:solidFill>
            <a:ln w="28800">
              <a:solidFill>
                <a:srgbClr val="0066cc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66cc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Sheet1!$A$237:$A$376</c:f>
              <c:strCache>
                <c:ptCount val="14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1890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1895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1900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>1905</c:v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1910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>1915</c:v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>1920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1925</c:v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1930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>1935</c:v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>1940</c:v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>1945</c:v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>1950</c:v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>1955</c:v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1960</c:v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>1965</c:v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1970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>1975</c:v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>1980</c:v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>1985</c:v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>1990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>1995</c:v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>2000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>2005</c:v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>2010</c:v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>2015</c:v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>2020</c:v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</c:strCache>
            </c:strRef>
          </c:cat>
          <c:val>
            <c:numRef>
              <c:f>Sheet1!$E$237:$E$376</c:f>
              <c:numCache>
                <c:formatCode>General</c:formatCode>
                <c:ptCount val="140"/>
                <c:pt idx="11">
                  <c:v>16.6434375</c:v>
                </c:pt>
                <c:pt idx="12">
                  <c:v>16.8199652777778</c:v>
                </c:pt>
                <c:pt idx="13">
                  <c:v>17.0539930555556</c:v>
                </c:pt>
                <c:pt idx="14">
                  <c:v>17.3178819444444</c:v>
                </c:pt>
                <c:pt idx="15">
                  <c:v>17.4953819444444</c:v>
                </c:pt>
                <c:pt idx="16">
                  <c:v>17.4170486111111</c:v>
                </c:pt>
                <c:pt idx="17">
                  <c:v>17.3822569444444</c:v>
                </c:pt>
                <c:pt idx="18">
                  <c:v>17.3159375</c:v>
                </c:pt>
                <c:pt idx="19">
                  <c:v>17.2840972222222</c:v>
                </c:pt>
                <c:pt idx="20">
                  <c:v>17.2864583333333</c:v>
                </c:pt>
                <c:pt idx="21">
                  <c:v>17.2666666666667</c:v>
                </c:pt>
                <c:pt idx="22">
                  <c:v>17.1692361111111</c:v>
                </c:pt>
                <c:pt idx="23">
                  <c:v>17.0683333333333</c:v>
                </c:pt>
                <c:pt idx="24">
                  <c:v>17.063125</c:v>
                </c:pt>
                <c:pt idx="25">
                  <c:v>17.078125</c:v>
                </c:pt>
                <c:pt idx="26">
                  <c:v>17.024375</c:v>
                </c:pt>
                <c:pt idx="27">
                  <c:v>16.9969444444444</c:v>
                </c:pt>
                <c:pt idx="28">
                  <c:v>17.0849305555556</c:v>
                </c:pt>
                <c:pt idx="29">
                  <c:v>17.1870138888889</c:v>
                </c:pt>
                <c:pt idx="30">
                  <c:v>17.2560416666667</c:v>
                </c:pt>
                <c:pt idx="31">
                  <c:v>17.2607291666667</c:v>
                </c:pt>
                <c:pt idx="32">
                  <c:v>17.2557291666667</c:v>
                </c:pt>
                <c:pt idx="33">
                  <c:v>17.2697222222222</c:v>
                </c:pt>
                <c:pt idx="34">
                  <c:v>17.2577083333333</c:v>
                </c:pt>
                <c:pt idx="35">
                  <c:v>17.27625</c:v>
                </c:pt>
                <c:pt idx="36">
                  <c:v>17.2944791666667</c:v>
                </c:pt>
                <c:pt idx="37">
                  <c:v>17.3032291666667</c:v>
                </c:pt>
                <c:pt idx="38">
                  <c:v>17.3176736111111</c:v>
                </c:pt>
                <c:pt idx="39">
                  <c:v>17.3291666666667</c:v>
                </c:pt>
                <c:pt idx="40">
                  <c:v>17.2863368055556</c:v>
                </c:pt>
                <c:pt idx="41">
                  <c:v>17.2922743055556</c:v>
                </c:pt>
                <c:pt idx="42">
                  <c:v>17.3709548611111</c:v>
                </c:pt>
                <c:pt idx="43">
                  <c:v>17.3663368055556</c:v>
                </c:pt>
                <c:pt idx="44">
                  <c:v>17.32984375</c:v>
                </c:pt>
                <c:pt idx="45">
                  <c:v>17.32546875</c:v>
                </c:pt>
                <c:pt idx="46">
                  <c:v>17.31046875</c:v>
                </c:pt>
                <c:pt idx="47">
                  <c:v>17.32703125</c:v>
                </c:pt>
                <c:pt idx="48">
                  <c:v>17.29578125</c:v>
                </c:pt>
                <c:pt idx="49">
                  <c:v>17.2431770833333</c:v>
                </c:pt>
                <c:pt idx="50">
                  <c:v>17.2147916666667</c:v>
                </c:pt>
                <c:pt idx="51">
                  <c:v>17.2075</c:v>
                </c:pt>
                <c:pt idx="52">
                  <c:v>17.243125</c:v>
                </c:pt>
                <c:pt idx="53">
                  <c:v>17.2453645833333</c:v>
                </c:pt>
                <c:pt idx="54">
                  <c:v>17.2044270833333</c:v>
                </c:pt>
                <c:pt idx="55">
                  <c:v>17.1828298611111</c:v>
                </c:pt>
                <c:pt idx="56">
                  <c:v>17.21265625</c:v>
                </c:pt>
                <c:pt idx="57">
                  <c:v>17.21640625</c:v>
                </c:pt>
                <c:pt idx="58">
                  <c:v>17.21515625</c:v>
                </c:pt>
                <c:pt idx="59">
                  <c:v>17.2238020833333</c:v>
                </c:pt>
                <c:pt idx="60">
                  <c:v>17.1836284722222</c:v>
                </c:pt>
                <c:pt idx="61">
                  <c:v>17.2105034722222</c:v>
                </c:pt>
                <c:pt idx="62">
                  <c:v>17.1542534722222</c:v>
                </c:pt>
                <c:pt idx="63">
                  <c:v>17.1350868055556</c:v>
                </c:pt>
                <c:pt idx="64">
                  <c:v>17.1296701388889</c:v>
                </c:pt>
                <c:pt idx="65">
                  <c:v>17.1397743055556</c:v>
                </c:pt>
                <c:pt idx="66">
                  <c:v>17.1578993055556</c:v>
                </c:pt>
                <c:pt idx="67">
                  <c:v>17.1613368055556</c:v>
                </c:pt>
                <c:pt idx="68">
                  <c:v>17.1578125</c:v>
                </c:pt>
                <c:pt idx="69">
                  <c:v>17.2134375</c:v>
                </c:pt>
                <c:pt idx="70">
                  <c:v>17.2106770833333</c:v>
                </c:pt>
                <c:pt idx="71">
                  <c:v>17.2543229166667</c:v>
                </c:pt>
                <c:pt idx="72">
                  <c:v>17.2830729166667</c:v>
                </c:pt>
                <c:pt idx="73">
                  <c:v>17.3389583333333</c:v>
                </c:pt>
                <c:pt idx="74">
                  <c:v>17.3795833333333</c:v>
                </c:pt>
                <c:pt idx="75">
                  <c:v>17.4229513888889</c:v>
                </c:pt>
                <c:pt idx="76">
                  <c:v>17.4295833333333</c:v>
                </c:pt>
                <c:pt idx="77">
                  <c:v>17.4721875</c:v>
                </c:pt>
                <c:pt idx="78">
                  <c:v>17.5396496212121</c:v>
                </c:pt>
                <c:pt idx="79">
                  <c:v>17.5692329545455</c:v>
                </c:pt>
                <c:pt idx="80">
                  <c:v>17.6095628156566</c:v>
                </c:pt>
                <c:pt idx="81">
                  <c:v>17.5658128156566</c:v>
                </c:pt>
                <c:pt idx="82">
                  <c:v>17.6092503156566</c:v>
                </c:pt>
                <c:pt idx="83">
                  <c:v>17.6472537878788</c:v>
                </c:pt>
                <c:pt idx="84">
                  <c:v>17.6646496212121</c:v>
                </c:pt>
                <c:pt idx="85">
                  <c:v>17.6996496212121</c:v>
                </c:pt>
                <c:pt idx="86">
                  <c:v>17.6997537878788</c:v>
                </c:pt>
                <c:pt idx="87">
                  <c:v>17.7844412878788</c:v>
                </c:pt>
                <c:pt idx="88">
                  <c:v>17.7817155934343</c:v>
                </c:pt>
                <c:pt idx="89">
                  <c:v>17.7104655934343</c:v>
                </c:pt>
                <c:pt idx="90">
                  <c:v>17.6228614267677</c:v>
                </c:pt>
                <c:pt idx="91">
                  <c:v>17.5472364267677</c:v>
                </c:pt>
                <c:pt idx="92">
                  <c:v>17.483694760101</c:v>
                </c:pt>
                <c:pt idx="93">
                  <c:v>17.470882260101</c:v>
                </c:pt>
                <c:pt idx="94">
                  <c:v>17.502757260101</c:v>
                </c:pt>
                <c:pt idx="95">
                  <c:v>17.512757260101</c:v>
                </c:pt>
                <c:pt idx="96">
                  <c:v>17.450569760101</c:v>
                </c:pt>
                <c:pt idx="97">
                  <c:v>17.416507260101</c:v>
                </c:pt>
                <c:pt idx="98">
                  <c:v>17.3466493055556</c:v>
                </c:pt>
                <c:pt idx="99">
                  <c:v>17.3092534722222</c:v>
                </c:pt>
                <c:pt idx="100">
                  <c:v>17.3450868055556</c:v>
                </c:pt>
                <c:pt idx="101">
                  <c:v>17.3906076388889</c:v>
                </c:pt>
                <c:pt idx="102">
                  <c:v>17.4119618055556</c:v>
                </c:pt>
                <c:pt idx="103">
                  <c:v>17.41375</c:v>
                </c:pt>
                <c:pt idx="104">
                  <c:v>17.4465625</c:v>
                </c:pt>
                <c:pt idx="105">
                  <c:v>17.4528125</c:v>
                </c:pt>
                <c:pt idx="106">
                  <c:v>17.4884375</c:v>
                </c:pt>
                <c:pt idx="107">
                  <c:v>17.4523958333333</c:v>
                </c:pt>
                <c:pt idx="108">
                  <c:v>17.4448958333333</c:v>
                </c:pt>
                <c:pt idx="109">
                  <c:v>17.4979166666667</c:v>
                </c:pt>
                <c:pt idx="110">
                  <c:v>17.6363541666667</c:v>
                </c:pt>
                <c:pt idx="111">
                  <c:v>17.6945833333333</c:v>
                </c:pt>
                <c:pt idx="112">
                  <c:v>17.7745833333333</c:v>
                </c:pt>
                <c:pt idx="113">
                  <c:v>17.7610763888889</c:v>
                </c:pt>
                <c:pt idx="114">
                  <c:v>17.7182638888889</c:v>
                </c:pt>
                <c:pt idx="115">
                  <c:v>17.6648263888889</c:v>
                </c:pt>
                <c:pt idx="116">
                  <c:v>17.6690972222222</c:v>
                </c:pt>
                <c:pt idx="117">
                  <c:v>17.6806597222222</c:v>
                </c:pt>
                <c:pt idx="118">
                  <c:v>17.7333680555556</c:v>
                </c:pt>
                <c:pt idx="119">
                  <c:v>17.7950347222222</c:v>
                </c:pt>
                <c:pt idx="120">
                  <c:v>17.7795138888889</c:v>
                </c:pt>
                <c:pt idx="121">
                  <c:v>17.7773263888889</c:v>
                </c:pt>
                <c:pt idx="122">
                  <c:v>17.7542013888889</c:v>
                </c:pt>
                <c:pt idx="123">
                  <c:v>17.7889930555556</c:v>
                </c:pt>
                <c:pt idx="124">
                  <c:v>17.7503472222222</c:v>
                </c:pt>
                <c:pt idx="125">
                  <c:v>17.6635763888889</c:v>
                </c:pt>
                <c:pt idx="126">
                  <c:v>17.5837847222222</c:v>
                </c:pt>
                <c:pt idx="127">
                  <c:v>17.5921180555556</c:v>
                </c:pt>
                <c:pt idx="128">
                  <c:v>17.6251388888889</c:v>
                </c:pt>
                <c:pt idx="129">
                  <c:v>17.5988888888889</c:v>
                </c:pt>
                <c:pt idx="130">
                  <c:v>17.5844097222222</c:v>
                </c:pt>
                <c:pt idx="131">
                  <c:v>17.5740972222222</c:v>
                </c:pt>
                <c:pt idx="132">
                  <c:v>17.5306597222222</c:v>
                </c:pt>
                <c:pt idx="133">
                  <c:v>17.5396354166667</c:v>
                </c:pt>
                <c:pt idx="134">
                  <c:v>17.6620659722222</c:v>
                </c:pt>
                <c:pt idx="135">
                  <c:v>17.7888020833333</c:v>
                </c:pt>
                <c:pt idx="136">
                  <c:v>17.9099479166667</c:v>
                </c:pt>
                <c:pt idx="137">
                  <c:v>17.9690104166667</c:v>
                </c:pt>
                <c:pt idx="138">
                  <c:v>18.05703125</c:v>
                </c:pt>
              </c:numCache>
            </c:numRef>
          </c:val>
          <c:smooth val="1"/>
        </c:ser>
        <c:ser>
          <c:idx val="3"/>
          <c:order val="3"/>
          <c:spPr>
            <a:solidFill>
              <a:srgbClr val="993366"/>
            </a:solidFill>
            <a:ln w="28800">
              <a:solidFill>
                <a:srgbClr val="99336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Sheet1!$A$237:$A$376</c:f>
              <c:strCache>
                <c:ptCount val="14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1890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1895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1900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>1905</c:v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1910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>1915</c:v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>1920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1925</c:v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1930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>1935</c:v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>1940</c:v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>1945</c:v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>1950</c:v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>1955</c:v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1960</c:v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>1965</c:v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1970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>1975</c:v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>1980</c:v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>1985</c:v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>1990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>1995</c:v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>2000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>2005</c:v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>2010</c:v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>2015</c:v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>2020</c:v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</c:strCache>
            </c:strRef>
          </c:cat>
          <c:val>
            <c:numRef>
              <c:f>Sheet1!$F$237:$F$376</c:f>
              <c:numCache>
                <c:formatCode>General</c:formatCode>
                <c:ptCount val="140"/>
                <c:pt idx="41">
                  <c:v>16.9893958333333</c:v>
                </c:pt>
                <c:pt idx="42">
                  <c:v>17.0790902777778</c:v>
                </c:pt>
                <c:pt idx="43">
                  <c:v>17.1766319444444</c:v>
                </c:pt>
                <c:pt idx="44">
                  <c:v>17.2731736111111</c:v>
                </c:pt>
                <c:pt idx="45">
                  <c:v>17.3526736111111</c:v>
                </c:pt>
                <c:pt idx="46">
                  <c:v>17.3290902777778</c:v>
                </c:pt>
                <c:pt idx="47">
                  <c:v>17.3208819444444</c:v>
                </c:pt>
                <c:pt idx="48">
                  <c:v>17.3108819444444</c:v>
                </c:pt>
                <c:pt idx="49">
                  <c:v>17.3044930555556</c:v>
                </c:pt>
                <c:pt idx="50">
                  <c:v>17.2896388888889</c:v>
                </c:pt>
                <c:pt idx="51">
                  <c:v>17.2788472222222</c:v>
                </c:pt>
                <c:pt idx="52">
                  <c:v>17.2645138888889</c:v>
                </c:pt>
                <c:pt idx="53">
                  <c:v>17.2248680555556</c:v>
                </c:pt>
                <c:pt idx="54">
                  <c:v>17.1960208333333</c:v>
                </c:pt>
                <c:pt idx="55">
                  <c:v>17.1905486111111</c:v>
                </c:pt>
                <c:pt idx="56">
                  <c:v>17.1745208333333</c:v>
                </c:pt>
                <c:pt idx="57">
                  <c:v>17.1694652777778</c:v>
                </c:pt>
                <c:pt idx="58">
                  <c:v>17.1809097222222</c:v>
                </c:pt>
                <c:pt idx="59">
                  <c:v>17.2024097222222</c:v>
                </c:pt>
                <c:pt idx="60">
                  <c:v>17.2012638888889</c:v>
                </c:pt>
                <c:pt idx="61">
                  <c:v>17.2162222222222</c:v>
                </c:pt>
                <c:pt idx="62">
                  <c:v>17.2128055555556</c:v>
                </c:pt>
                <c:pt idx="63">
                  <c:v>17.2090694444444</c:v>
                </c:pt>
                <c:pt idx="64">
                  <c:v>17.1978888888889</c:v>
                </c:pt>
                <c:pt idx="65">
                  <c:v>17.2104305555556</c:v>
                </c:pt>
                <c:pt idx="66">
                  <c:v>17.2254305555556</c:v>
                </c:pt>
                <c:pt idx="67">
                  <c:v>17.2325138888889</c:v>
                </c:pt>
                <c:pt idx="68">
                  <c:v>17.2476319444444</c:v>
                </c:pt>
                <c:pt idx="69">
                  <c:v>17.2762291666667</c:v>
                </c:pt>
                <c:pt idx="70">
                  <c:v>17.2593263888889</c:v>
                </c:pt>
                <c:pt idx="71">
                  <c:v>17.2739097222222</c:v>
                </c:pt>
                <c:pt idx="72">
                  <c:v>17.3100486111111</c:v>
                </c:pt>
                <c:pt idx="73">
                  <c:v>17.3331180555556</c:v>
                </c:pt>
                <c:pt idx="74">
                  <c:v>17.3226041666667</c:v>
                </c:pt>
                <c:pt idx="75">
                  <c:v>17.3284791666667</c:v>
                </c:pt>
                <c:pt idx="76">
                  <c:v>17.3366041666667</c:v>
                </c:pt>
                <c:pt idx="77">
                  <c:v>17.3595625</c:v>
                </c:pt>
                <c:pt idx="78">
                  <c:v>17.3627973484848</c:v>
                </c:pt>
                <c:pt idx="79">
                  <c:v>17.3552973484849</c:v>
                </c:pt>
                <c:pt idx="80">
                  <c:v>17.3426723484848</c:v>
                </c:pt>
                <c:pt idx="81">
                  <c:v>17.3382556818182</c:v>
                </c:pt>
                <c:pt idx="82">
                  <c:v>17.3542140151515</c:v>
                </c:pt>
                <c:pt idx="83">
                  <c:v>17.3600820707071</c:v>
                </c:pt>
                <c:pt idx="84">
                  <c:v>17.3606654040404</c:v>
                </c:pt>
                <c:pt idx="85">
                  <c:v>17.3797904040404</c:v>
                </c:pt>
                <c:pt idx="86">
                  <c:v>17.3875404040404</c:v>
                </c:pt>
                <c:pt idx="87">
                  <c:v>17.4249987373737</c:v>
                </c:pt>
                <c:pt idx="88">
                  <c:v>17.4332487373737</c:v>
                </c:pt>
                <c:pt idx="89">
                  <c:v>17.4287487373737</c:v>
                </c:pt>
                <c:pt idx="90">
                  <c:v>17.3939362373737</c:v>
                </c:pt>
                <c:pt idx="91">
                  <c:v>17.3758945707071</c:v>
                </c:pt>
                <c:pt idx="92">
                  <c:v>17.3551445707071</c:v>
                </c:pt>
                <c:pt idx="93">
                  <c:v>17.3749362373737</c:v>
                </c:pt>
                <c:pt idx="94">
                  <c:v>17.3917695707071</c:v>
                </c:pt>
                <c:pt idx="95">
                  <c:v>17.4033945707071</c:v>
                </c:pt>
                <c:pt idx="96">
                  <c:v>17.3926445707071</c:v>
                </c:pt>
                <c:pt idx="97">
                  <c:v>17.3953529040404</c:v>
                </c:pt>
                <c:pt idx="98">
                  <c:v>17.3831445707071</c:v>
                </c:pt>
                <c:pt idx="99">
                  <c:v>17.3817279040404</c:v>
                </c:pt>
                <c:pt idx="100">
                  <c:v>17.3947904040404</c:v>
                </c:pt>
                <c:pt idx="101">
                  <c:v>17.4114987373737</c:v>
                </c:pt>
                <c:pt idx="102">
                  <c:v>17.4217487373737</c:v>
                </c:pt>
                <c:pt idx="103">
                  <c:v>17.4274362373737</c:v>
                </c:pt>
                <c:pt idx="104">
                  <c:v>17.4575195707071</c:v>
                </c:pt>
                <c:pt idx="105">
                  <c:v>17.487783459596</c:v>
                </c:pt>
                <c:pt idx="106">
                  <c:v>17.4978529040404</c:v>
                </c:pt>
                <c:pt idx="107">
                  <c:v>17.5193945707071</c:v>
                </c:pt>
                <c:pt idx="108">
                  <c:v>17.5251445707071</c:v>
                </c:pt>
                <c:pt idx="109">
                  <c:v>17.5383945707071</c:v>
                </c:pt>
                <c:pt idx="110">
                  <c:v>17.5750265151515</c:v>
                </c:pt>
                <c:pt idx="111">
                  <c:v>17.5695265151515</c:v>
                </c:pt>
                <c:pt idx="112">
                  <c:v>17.6032765151515</c:v>
                </c:pt>
                <c:pt idx="113">
                  <c:v>17.6253320707071</c:v>
                </c:pt>
                <c:pt idx="114">
                  <c:v>17.6272070707071</c:v>
                </c:pt>
                <c:pt idx="115">
                  <c:v>17.6134154040404</c:v>
                </c:pt>
                <c:pt idx="116">
                  <c:v>17.5971237373737</c:v>
                </c:pt>
                <c:pt idx="117">
                  <c:v>17.6030820707071</c:v>
                </c:pt>
                <c:pt idx="118">
                  <c:v>17.6133667929293</c:v>
                </c:pt>
                <c:pt idx="119">
                  <c:v>17.6143667929293</c:v>
                </c:pt>
                <c:pt idx="120">
                  <c:v>17.6223251262626</c:v>
                </c:pt>
                <c:pt idx="121">
                  <c:v>17.6207001262626</c:v>
                </c:pt>
                <c:pt idx="122">
                  <c:v>17.6102001262626</c:v>
                </c:pt>
                <c:pt idx="123">
                  <c:v>17.6074501262626</c:v>
                </c:pt>
                <c:pt idx="124">
                  <c:v>17.6058251262626</c:v>
                </c:pt>
                <c:pt idx="125">
                  <c:v>17.584033459596</c:v>
                </c:pt>
                <c:pt idx="126">
                  <c:v>17.559533459596</c:v>
                </c:pt>
                <c:pt idx="127">
                  <c:v>17.5673667929293</c:v>
                </c:pt>
                <c:pt idx="128">
                  <c:v>17.5593402777778</c:v>
                </c:pt>
                <c:pt idx="129">
                  <c:v>17.5502569444444</c:v>
                </c:pt>
                <c:pt idx="130">
                  <c:v>17.5649652777778</c:v>
                </c:pt>
                <c:pt idx="131">
                  <c:v>17.5728402777778</c:v>
                </c:pt>
                <c:pt idx="132">
                  <c:v>17.5718402777778</c:v>
                </c:pt>
                <c:pt idx="133">
                  <c:v>17.5822847222222</c:v>
                </c:pt>
                <c:pt idx="134">
                  <c:v>17.6261736111111</c:v>
                </c:pt>
                <c:pt idx="135">
                  <c:v>17.6490763888889</c:v>
                </c:pt>
                <c:pt idx="136">
                  <c:v>17.6812013888889</c:v>
                </c:pt>
                <c:pt idx="137">
                  <c:v>17.6769097222222</c:v>
                </c:pt>
                <c:pt idx="138">
                  <c:v>17.7234930555556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4717351"/>
        <c:axId val="95079223"/>
      </c:lineChart>
      <c:catAx>
        <c:axId val="8471735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5079223"/>
        <c:crosses val="autoZero"/>
        <c:auto val="1"/>
        <c:lblAlgn val="ctr"/>
        <c:lblOffset val="100"/>
        <c:noMultiLvlLbl val="0"/>
      </c:catAx>
      <c:valAx>
        <c:axId val="95079223"/>
        <c:scaling>
          <c:orientation val="minMax"/>
          <c:max val="20.5"/>
          <c:min val="14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8471735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 - ANNUAL MINIMUM MAXIMUMS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Sheet1!$A$28:$A$176</c:f>
              <c:strCache>
                <c:ptCount val="149"/>
                <c:pt idx="0">
                  <c:v/>
                </c:pt>
                <c:pt idx="1">
                  <c:v/>
                </c:pt>
                <c:pt idx="2">
                  <c:v>1880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1885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1890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1895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1900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1905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1910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1915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1920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1925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1930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1935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1940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1945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1950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1955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1960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1965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1970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1975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1980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1985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1990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1995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2000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2005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2010</c:v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>2015</c:v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>2020</c:v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</c:strCache>
            </c:strRef>
          </c:cat>
          <c:val>
            <c:numRef>
              <c:f>Sheet1!$I$28:$I$176</c:f>
              <c:numCache>
                <c:formatCode>General</c:formatCode>
                <c:ptCount val="149"/>
                <c:pt idx="0">
                  <c:v>20</c:v>
                </c:pt>
                <c:pt idx="1">
                  <c:v>20.5</c:v>
                </c:pt>
                <c:pt idx="2">
                  <c:v>20</c:v>
                </c:pt>
                <c:pt idx="3">
                  <c:v>19.3</c:v>
                </c:pt>
                <c:pt idx="4">
                  <c:v>15.4</c:v>
                </c:pt>
                <c:pt idx="5">
                  <c:v>21.8</c:v>
                </c:pt>
                <c:pt idx="6">
                  <c:v>17.9</c:v>
                </c:pt>
                <c:pt idx="7">
                  <c:v>17.8</c:v>
                </c:pt>
                <c:pt idx="8">
                  <c:v>19.2</c:v>
                </c:pt>
                <c:pt idx="9">
                  <c:v>19.5</c:v>
                </c:pt>
                <c:pt idx="10">
                  <c:v>20.3</c:v>
                </c:pt>
                <c:pt idx="11">
                  <c:v>19</c:v>
                </c:pt>
                <c:pt idx="12">
                  <c:v>18.7</c:v>
                </c:pt>
                <c:pt idx="13">
                  <c:v>17</c:v>
                </c:pt>
                <c:pt idx="14">
                  <c:v>20.9</c:v>
                </c:pt>
                <c:pt idx="15">
                  <c:v>17.7</c:v>
                </c:pt>
                <c:pt idx="16">
                  <c:v>19.3</c:v>
                </c:pt>
                <c:pt idx="17">
                  <c:v>16.3</c:v>
                </c:pt>
                <c:pt idx="18">
                  <c:v>19.1</c:v>
                </c:pt>
                <c:pt idx="19">
                  <c:v>20.3</c:v>
                </c:pt>
                <c:pt idx="20">
                  <c:v>19.4</c:v>
                </c:pt>
                <c:pt idx="21">
                  <c:v>17.1</c:v>
                </c:pt>
                <c:pt idx="22">
                  <c:v>16.9</c:v>
                </c:pt>
                <c:pt idx="23">
                  <c:v>16.3</c:v>
                </c:pt>
                <c:pt idx="24">
                  <c:v>20</c:v>
                </c:pt>
                <c:pt idx="25">
                  <c:v>18.5</c:v>
                </c:pt>
                <c:pt idx="26">
                  <c:v>18.2</c:v>
                </c:pt>
                <c:pt idx="27">
                  <c:v>17.8</c:v>
                </c:pt>
                <c:pt idx="28">
                  <c:v>21</c:v>
                </c:pt>
                <c:pt idx="29">
                  <c:v>17.3</c:v>
                </c:pt>
                <c:pt idx="30">
                  <c:v>16.2</c:v>
                </c:pt>
                <c:pt idx="31">
                  <c:v>18.2</c:v>
                </c:pt>
                <c:pt idx="32">
                  <c:v>17.7</c:v>
                </c:pt>
                <c:pt idx="33">
                  <c:v>19.2</c:v>
                </c:pt>
                <c:pt idx="34">
                  <c:v>17.4</c:v>
                </c:pt>
                <c:pt idx="35">
                  <c:v>17.3</c:v>
                </c:pt>
                <c:pt idx="36">
                  <c:v>18.2</c:v>
                </c:pt>
                <c:pt idx="37">
                  <c:v>21.4</c:v>
                </c:pt>
                <c:pt idx="38">
                  <c:v>17.4</c:v>
                </c:pt>
                <c:pt idx="39">
                  <c:v>18.6</c:v>
                </c:pt>
                <c:pt idx="40">
                  <c:v>17.5</c:v>
                </c:pt>
                <c:pt idx="41">
                  <c:v>19.5</c:v>
                </c:pt>
                <c:pt idx="42">
                  <c:v>17.3</c:v>
                </c:pt>
                <c:pt idx="43">
                  <c:v>19.4</c:v>
                </c:pt>
                <c:pt idx="44">
                  <c:v>17.8</c:v>
                </c:pt>
                <c:pt idx="45">
                  <c:v>18.1</c:v>
                </c:pt>
                <c:pt idx="46">
                  <c:v>19.2</c:v>
                </c:pt>
                <c:pt idx="47">
                  <c:v>17.8</c:v>
                </c:pt>
                <c:pt idx="48">
                  <c:v>19</c:v>
                </c:pt>
                <c:pt idx="49">
                  <c:v>18.8</c:v>
                </c:pt>
                <c:pt idx="50">
                  <c:v>18.3</c:v>
                </c:pt>
                <c:pt idx="51">
                  <c:v>17.7</c:v>
                </c:pt>
                <c:pt idx="52">
                  <c:v>20.5</c:v>
                </c:pt>
                <c:pt idx="53">
                  <c:v>17.4</c:v>
                </c:pt>
                <c:pt idx="54">
                  <c:v>17.8</c:v>
                </c:pt>
                <c:pt idx="55">
                  <c:v>17.6</c:v>
                </c:pt>
                <c:pt idx="56">
                  <c:v>18.4</c:v>
                </c:pt>
                <c:pt idx="57">
                  <c:v>17.9</c:v>
                </c:pt>
                <c:pt idx="58">
                  <c:v>18</c:v>
                </c:pt>
                <c:pt idx="59">
                  <c:v>17.5</c:v>
                </c:pt>
                <c:pt idx="60">
                  <c:v>18.2</c:v>
                </c:pt>
                <c:pt idx="61">
                  <c:v>15</c:v>
                </c:pt>
                <c:pt idx="62">
                  <c:v>19.7</c:v>
                </c:pt>
                <c:pt idx="63">
                  <c:v>18.4</c:v>
                </c:pt>
                <c:pt idx="64">
                  <c:v>19.2833333333333</c:v>
                </c:pt>
                <c:pt idx="65">
                  <c:v>18.7</c:v>
                </c:pt>
                <c:pt idx="66">
                  <c:v>18.1</c:v>
                </c:pt>
                <c:pt idx="67">
                  <c:v>17.9</c:v>
                </c:pt>
                <c:pt idx="68">
                  <c:v>18.8</c:v>
                </c:pt>
                <c:pt idx="69">
                  <c:v>19.6</c:v>
                </c:pt>
                <c:pt idx="70">
                  <c:v>18.8</c:v>
                </c:pt>
                <c:pt idx="71">
                  <c:v>15.7</c:v>
                </c:pt>
                <c:pt idx="72">
                  <c:v>16.5</c:v>
                </c:pt>
                <c:pt idx="73">
                  <c:v>19.6</c:v>
                </c:pt>
                <c:pt idx="74">
                  <c:v>16</c:v>
                </c:pt>
                <c:pt idx="75">
                  <c:v>19.4</c:v>
                </c:pt>
                <c:pt idx="76">
                  <c:v>18.8</c:v>
                </c:pt>
                <c:pt idx="77">
                  <c:v>16.8</c:v>
                </c:pt>
                <c:pt idx="78">
                  <c:v>17.3</c:v>
                </c:pt>
                <c:pt idx="79">
                  <c:v>15.1</c:v>
                </c:pt>
                <c:pt idx="80">
                  <c:v>19.2</c:v>
                </c:pt>
                <c:pt idx="81">
                  <c:v>19</c:v>
                </c:pt>
                <c:pt idx="82">
                  <c:v>19.1</c:v>
                </c:pt>
                <c:pt idx="83">
                  <c:v>18.3</c:v>
                </c:pt>
                <c:pt idx="84">
                  <c:v>19</c:v>
                </c:pt>
                <c:pt idx="85">
                  <c:v>19.5</c:v>
                </c:pt>
                <c:pt idx="86">
                  <c:v>20.4833333333333</c:v>
                </c:pt>
                <c:pt idx="87">
                  <c:v>18</c:v>
                </c:pt>
                <c:pt idx="88">
                  <c:v>17.1</c:v>
                </c:pt>
                <c:pt idx="89">
                  <c:v>18.3</c:v>
                </c:pt>
                <c:pt idx="90">
                  <c:v>15.9</c:v>
                </c:pt>
                <c:pt idx="91">
                  <c:v>19.4</c:v>
                </c:pt>
                <c:pt idx="92">
                  <c:v>19.7</c:v>
                </c:pt>
                <c:pt idx="93">
                  <c:v>17.6</c:v>
                </c:pt>
                <c:pt idx="94">
                  <c:v>20.1</c:v>
                </c:pt>
                <c:pt idx="95">
                  <c:v>19.1</c:v>
                </c:pt>
                <c:pt idx="96">
                  <c:v>19.3</c:v>
                </c:pt>
                <c:pt idx="97">
                  <c:v>20.2</c:v>
                </c:pt>
                <c:pt idx="98">
                  <c:v>19.5</c:v>
                </c:pt>
                <c:pt idx="99">
                  <c:v>19.3</c:v>
                </c:pt>
                <c:pt idx="100">
                  <c:v>18.3</c:v>
                </c:pt>
                <c:pt idx="101">
                  <c:v>19.7</c:v>
                </c:pt>
                <c:pt idx="102">
                  <c:v>19.5</c:v>
                </c:pt>
                <c:pt idx="103">
                  <c:v>18.2</c:v>
                </c:pt>
                <c:pt idx="104">
                  <c:v>18.1</c:v>
                </c:pt>
                <c:pt idx="105">
                  <c:v>17.5</c:v>
                </c:pt>
                <c:pt idx="106">
                  <c:v>17.6</c:v>
                </c:pt>
                <c:pt idx="107">
                  <c:v>17.6</c:v>
                </c:pt>
                <c:pt idx="108">
                  <c:v>15.9</c:v>
                </c:pt>
                <c:pt idx="109">
                  <c:v>18.3</c:v>
                </c:pt>
                <c:pt idx="110">
                  <c:v>19.4</c:v>
                </c:pt>
                <c:pt idx="111">
                  <c:v>16.6</c:v>
                </c:pt>
                <c:pt idx="112">
                  <c:v>17.4</c:v>
                </c:pt>
                <c:pt idx="113">
                  <c:v>19.9</c:v>
                </c:pt>
                <c:pt idx="114">
                  <c:v>18.5</c:v>
                </c:pt>
                <c:pt idx="115">
                  <c:v>16.2</c:v>
                </c:pt>
                <c:pt idx="116">
                  <c:v>19.3</c:v>
                </c:pt>
                <c:pt idx="117">
                  <c:v>19.5</c:v>
                </c:pt>
                <c:pt idx="118">
                  <c:v>19.7</c:v>
                </c:pt>
                <c:pt idx="119">
                  <c:v>16.2</c:v>
                </c:pt>
                <c:pt idx="120">
                  <c:v>15.3</c:v>
                </c:pt>
                <c:pt idx="121">
                  <c:v>19.8</c:v>
                </c:pt>
                <c:pt idx="122">
                  <c:v>18.8</c:v>
                </c:pt>
                <c:pt idx="123">
                  <c:v>18</c:v>
                </c:pt>
                <c:pt idx="124">
                  <c:v>20.6</c:v>
                </c:pt>
                <c:pt idx="125">
                  <c:v>20</c:v>
                </c:pt>
                <c:pt idx="126">
                  <c:v>18.7</c:v>
                </c:pt>
                <c:pt idx="127">
                  <c:v>18.6</c:v>
                </c:pt>
                <c:pt idx="128">
                  <c:v>17.5</c:v>
                </c:pt>
                <c:pt idx="129">
                  <c:v>16.4</c:v>
                </c:pt>
                <c:pt idx="130">
                  <c:v>18.2</c:v>
                </c:pt>
                <c:pt idx="131">
                  <c:v>20</c:v>
                </c:pt>
                <c:pt idx="132">
                  <c:v>17.4</c:v>
                </c:pt>
                <c:pt idx="133">
                  <c:v>19.2</c:v>
                </c:pt>
                <c:pt idx="134">
                  <c:v>18.2</c:v>
                </c:pt>
                <c:pt idx="135">
                  <c:v>17.2</c:v>
                </c:pt>
                <c:pt idx="136">
                  <c:v>18.6</c:v>
                </c:pt>
                <c:pt idx="137">
                  <c:v>19</c:v>
                </c:pt>
                <c:pt idx="138">
                  <c:v>18.5</c:v>
                </c:pt>
                <c:pt idx="139">
                  <c:v>19.9</c:v>
                </c:pt>
                <c:pt idx="140">
                  <c:v>18.9</c:v>
                </c:pt>
                <c:pt idx="141">
                  <c:v>17.1</c:v>
                </c:pt>
                <c:pt idx="142">
                  <c:v>20</c:v>
                </c:pt>
                <c:pt idx="143">
                  <c:v>19.5</c:v>
                </c:pt>
                <c:pt idx="144">
                  <c:v>19.9</c:v>
                </c:pt>
                <c:pt idx="145">
                  <c:v>20.7</c:v>
                </c:pt>
                <c:pt idx="146">
                  <c:v>19.5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40160072"/>
        <c:axId val="84289197"/>
      </c:lineChart>
      <c:catAx>
        <c:axId val="40160072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84289197"/>
        <c:crosses val="autoZero"/>
        <c:auto val="1"/>
        <c:lblAlgn val="ctr"/>
        <c:lblOffset val="100"/>
        <c:noMultiLvlLbl val="0"/>
      </c:catAx>
      <c:valAx>
        <c:axId val="84289197"/>
        <c:scaling>
          <c:orientation val="minMax"/>
          <c:max val="21.5"/>
          <c:min val="14.7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40160072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 - ANNUAL MINIMUM MINIMUMS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004586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Sheet1!$A$229:$A$376</c:f>
              <c:strCache>
                <c:ptCount val="148"/>
                <c:pt idx="0">
                  <c:v/>
                </c:pt>
                <c:pt idx="1">
                  <c:v/>
                </c:pt>
                <c:pt idx="2">
                  <c:v>1880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1885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1890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1895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1900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1905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1910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1915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1920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1925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1930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1935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1940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1945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1950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1955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1960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1965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1970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1975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1980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1985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1990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1995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2000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2005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2010</c:v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>2015</c:v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>2020</c:v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</c:strCache>
            </c:strRef>
          </c:cat>
          <c:val>
            <c:numRef>
              <c:f>Sheet1!$I$229:$I$376</c:f>
              <c:numCache>
                <c:formatCode>General</c:formatCode>
                <c:ptCount val="148"/>
                <c:pt idx="0">
                  <c:v>3.7</c:v>
                </c:pt>
                <c:pt idx="1">
                  <c:v>2.8</c:v>
                </c:pt>
                <c:pt idx="2">
                  <c:v>1.3</c:v>
                </c:pt>
                <c:pt idx="3">
                  <c:v>1.9</c:v>
                </c:pt>
                <c:pt idx="4">
                  <c:v>3.3</c:v>
                </c:pt>
                <c:pt idx="5">
                  <c:v>2.8</c:v>
                </c:pt>
                <c:pt idx="6">
                  <c:v>2.7</c:v>
                </c:pt>
                <c:pt idx="7">
                  <c:v>0.9</c:v>
                </c:pt>
                <c:pt idx="8">
                  <c:v>3.4</c:v>
                </c:pt>
                <c:pt idx="9">
                  <c:v>3.1</c:v>
                </c:pt>
                <c:pt idx="10">
                  <c:v>2.1</c:v>
                </c:pt>
                <c:pt idx="11">
                  <c:v>2.6</c:v>
                </c:pt>
                <c:pt idx="12">
                  <c:v>3.2</c:v>
                </c:pt>
                <c:pt idx="13">
                  <c:v>0.1</c:v>
                </c:pt>
                <c:pt idx="14">
                  <c:v>2.8</c:v>
                </c:pt>
                <c:pt idx="15">
                  <c:v>5.9</c:v>
                </c:pt>
                <c:pt idx="16">
                  <c:v>2.1</c:v>
                </c:pt>
                <c:pt idx="17">
                  <c:v>3.5</c:v>
                </c:pt>
                <c:pt idx="18">
                  <c:v>1.3</c:v>
                </c:pt>
                <c:pt idx="19">
                  <c:v>3.7</c:v>
                </c:pt>
                <c:pt idx="20">
                  <c:v>1.7</c:v>
                </c:pt>
                <c:pt idx="21">
                  <c:v>0.8</c:v>
                </c:pt>
                <c:pt idx="22">
                  <c:v>4.2</c:v>
                </c:pt>
                <c:pt idx="23">
                  <c:v>3.2</c:v>
                </c:pt>
                <c:pt idx="24">
                  <c:v>3.7</c:v>
                </c:pt>
                <c:pt idx="25">
                  <c:v>1.3</c:v>
                </c:pt>
                <c:pt idx="26">
                  <c:v>5</c:v>
                </c:pt>
                <c:pt idx="27">
                  <c:v>5.1</c:v>
                </c:pt>
                <c:pt idx="28">
                  <c:v>7.4</c:v>
                </c:pt>
                <c:pt idx="29">
                  <c:v>5.8</c:v>
                </c:pt>
                <c:pt idx="30">
                  <c:v>3</c:v>
                </c:pt>
                <c:pt idx="31">
                  <c:v>2.4</c:v>
                </c:pt>
                <c:pt idx="32">
                  <c:v>7</c:v>
                </c:pt>
                <c:pt idx="33">
                  <c:v>3.6</c:v>
                </c:pt>
                <c:pt idx="34">
                  <c:v>3</c:v>
                </c:pt>
                <c:pt idx="35">
                  <c:v>1.4</c:v>
                </c:pt>
                <c:pt idx="36">
                  <c:v>3.6</c:v>
                </c:pt>
                <c:pt idx="37">
                  <c:v>6.1</c:v>
                </c:pt>
                <c:pt idx="38">
                  <c:v>4.2</c:v>
                </c:pt>
                <c:pt idx="39">
                  <c:v>3.4</c:v>
                </c:pt>
                <c:pt idx="40">
                  <c:v>2.3</c:v>
                </c:pt>
                <c:pt idx="41">
                  <c:v>0.7</c:v>
                </c:pt>
                <c:pt idx="42">
                  <c:v>4.7</c:v>
                </c:pt>
                <c:pt idx="43">
                  <c:v>3.4</c:v>
                </c:pt>
                <c:pt idx="44">
                  <c:v>1.1</c:v>
                </c:pt>
                <c:pt idx="45">
                  <c:v>2.7</c:v>
                </c:pt>
                <c:pt idx="46">
                  <c:v>1.8</c:v>
                </c:pt>
                <c:pt idx="47">
                  <c:v>2.3</c:v>
                </c:pt>
                <c:pt idx="48">
                  <c:v>2.6</c:v>
                </c:pt>
                <c:pt idx="49">
                  <c:v>3.5</c:v>
                </c:pt>
                <c:pt idx="50">
                  <c:v>2.9</c:v>
                </c:pt>
                <c:pt idx="51">
                  <c:v>1</c:v>
                </c:pt>
                <c:pt idx="52">
                  <c:v>5.9</c:v>
                </c:pt>
                <c:pt idx="53">
                  <c:v>5</c:v>
                </c:pt>
                <c:pt idx="54">
                  <c:v>1.4</c:v>
                </c:pt>
                <c:pt idx="55">
                  <c:v>3.9</c:v>
                </c:pt>
                <c:pt idx="56">
                  <c:v>3.7</c:v>
                </c:pt>
                <c:pt idx="57">
                  <c:v>3.7</c:v>
                </c:pt>
                <c:pt idx="58">
                  <c:v>2.9</c:v>
                </c:pt>
                <c:pt idx="59">
                  <c:v>1.1</c:v>
                </c:pt>
                <c:pt idx="60">
                  <c:v>4.2</c:v>
                </c:pt>
                <c:pt idx="61">
                  <c:v>5.4</c:v>
                </c:pt>
                <c:pt idx="62">
                  <c:v>0.6</c:v>
                </c:pt>
                <c:pt idx="63">
                  <c:v>3.6</c:v>
                </c:pt>
                <c:pt idx="64">
                  <c:v>2.9</c:v>
                </c:pt>
                <c:pt idx="65">
                  <c:v>3</c:v>
                </c:pt>
                <c:pt idx="66">
                  <c:v>1.7</c:v>
                </c:pt>
                <c:pt idx="67">
                  <c:v>3.8</c:v>
                </c:pt>
                <c:pt idx="68">
                  <c:v>3.5</c:v>
                </c:pt>
                <c:pt idx="69">
                  <c:v>5.6</c:v>
                </c:pt>
                <c:pt idx="70">
                  <c:v>1.8</c:v>
                </c:pt>
                <c:pt idx="71">
                  <c:v>1.7</c:v>
                </c:pt>
                <c:pt idx="72">
                  <c:v>3.6</c:v>
                </c:pt>
                <c:pt idx="73">
                  <c:v>3.6</c:v>
                </c:pt>
                <c:pt idx="74">
                  <c:v>4.2</c:v>
                </c:pt>
                <c:pt idx="75">
                  <c:v>2.9</c:v>
                </c:pt>
                <c:pt idx="76">
                  <c:v>4.5</c:v>
                </c:pt>
                <c:pt idx="77">
                  <c:v>5.3</c:v>
                </c:pt>
                <c:pt idx="78">
                  <c:v>3.8</c:v>
                </c:pt>
                <c:pt idx="79">
                  <c:v>3</c:v>
                </c:pt>
                <c:pt idx="80">
                  <c:v>4.8</c:v>
                </c:pt>
                <c:pt idx="81">
                  <c:v>5.2</c:v>
                </c:pt>
                <c:pt idx="82">
                  <c:v>3.6</c:v>
                </c:pt>
                <c:pt idx="83">
                  <c:v>2.3</c:v>
                </c:pt>
                <c:pt idx="84">
                  <c:v>5.8</c:v>
                </c:pt>
                <c:pt idx="85">
                  <c:v>5.2</c:v>
                </c:pt>
                <c:pt idx="86">
                  <c:v>6.3</c:v>
                </c:pt>
                <c:pt idx="87">
                  <c:v>3.1</c:v>
                </c:pt>
                <c:pt idx="88">
                  <c:v>4.7</c:v>
                </c:pt>
                <c:pt idx="89">
                  <c:v>1.2</c:v>
                </c:pt>
                <c:pt idx="90">
                  <c:v>4.1</c:v>
                </c:pt>
                <c:pt idx="91">
                  <c:v>4</c:v>
                </c:pt>
                <c:pt idx="92">
                  <c:v>1.5</c:v>
                </c:pt>
                <c:pt idx="93">
                  <c:v>3</c:v>
                </c:pt>
                <c:pt idx="94">
                  <c:v>2.9</c:v>
                </c:pt>
                <c:pt idx="95">
                  <c:v>9</c:v>
                </c:pt>
                <c:pt idx="96">
                  <c:v>3.1</c:v>
                </c:pt>
                <c:pt idx="97">
                  <c:v>1.8</c:v>
                </c:pt>
                <c:pt idx="98">
                  <c:v>-0.1</c:v>
                </c:pt>
                <c:pt idx="99">
                  <c:v>-1</c:v>
                </c:pt>
                <c:pt idx="100">
                  <c:v>3.7</c:v>
                </c:pt>
                <c:pt idx="101">
                  <c:v>1.4</c:v>
                </c:pt>
                <c:pt idx="102">
                  <c:v>4.3</c:v>
                </c:pt>
                <c:pt idx="103">
                  <c:v>4.9</c:v>
                </c:pt>
                <c:pt idx="104">
                  <c:v>1.4</c:v>
                </c:pt>
                <c:pt idx="105">
                  <c:v>0.6</c:v>
                </c:pt>
                <c:pt idx="106">
                  <c:v>1.7</c:v>
                </c:pt>
                <c:pt idx="107">
                  <c:v>2.7</c:v>
                </c:pt>
                <c:pt idx="108">
                  <c:v>5.6</c:v>
                </c:pt>
                <c:pt idx="109">
                  <c:v>3.5</c:v>
                </c:pt>
                <c:pt idx="110">
                  <c:v>4.1</c:v>
                </c:pt>
                <c:pt idx="111">
                  <c:v>2.2</c:v>
                </c:pt>
                <c:pt idx="112">
                  <c:v>5.3</c:v>
                </c:pt>
                <c:pt idx="113">
                  <c:v>4.5</c:v>
                </c:pt>
                <c:pt idx="114">
                  <c:v>3.3</c:v>
                </c:pt>
                <c:pt idx="115">
                  <c:v>5.1</c:v>
                </c:pt>
                <c:pt idx="116">
                  <c:v>1.1</c:v>
                </c:pt>
                <c:pt idx="117">
                  <c:v>5.2</c:v>
                </c:pt>
                <c:pt idx="118">
                  <c:v>7.3</c:v>
                </c:pt>
                <c:pt idx="119">
                  <c:v>1.1</c:v>
                </c:pt>
                <c:pt idx="120">
                  <c:v>5.9</c:v>
                </c:pt>
                <c:pt idx="121">
                  <c:v>3.8</c:v>
                </c:pt>
                <c:pt idx="122">
                  <c:v>1.9</c:v>
                </c:pt>
                <c:pt idx="123">
                  <c:v>3.4</c:v>
                </c:pt>
                <c:pt idx="124">
                  <c:v>0.1</c:v>
                </c:pt>
                <c:pt idx="125">
                  <c:v>2.4</c:v>
                </c:pt>
                <c:pt idx="126">
                  <c:v>4.3</c:v>
                </c:pt>
                <c:pt idx="127">
                  <c:v>5.2</c:v>
                </c:pt>
                <c:pt idx="128">
                  <c:v>0.8</c:v>
                </c:pt>
                <c:pt idx="129">
                  <c:v>1.4</c:v>
                </c:pt>
                <c:pt idx="130">
                  <c:v>3.2</c:v>
                </c:pt>
                <c:pt idx="131">
                  <c:v>5.2</c:v>
                </c:pt>
                <c:pt idx="132">
                  <c:v>3.2</c:v>
                </c:pt>
                <c:pt idx="133">
                  <c:v>2.4</c:v>
                </c:pt>
                <c:pt idx="134">
                  <c:v>-0.3</c:v>
                </c:pt>
                <c:pt idx="135">
                  <c:v>4.6</c:v>
                </c:pt>
                <c:pt idx="136">
                  <c:v>2.5</c:v>
                </c:pt>
                <c:pt idx="137">
                  <c:v>2.2</c:v>
                </c:pt>
                <c:pt idx="138">
                  <c:v>4.2</c:v>
                </c:pt>
                <c:pt idx="139">
                  <c:v>2.3</c:v>
                </c:pt>
                <c:pt idx="140">
                  <c:v>1</c:v>
                </c:pt>
                <c:pt idx="141">
                  <c:v>0.2</c:v>
                </c:pt>
                <c:pt idx="142">
                  <c:v>2.4</c:v>
                </c:pt>
                <c:pt idx="143">
                  <c:v>4.4</c:v>
                </c:pt>
                <c:pt idx="144">
                  <c:v>0.5</c:v>
                </c:pt>
                <c:pt idx="145">
                  <c:v>3.7</c:v>
                </c:pt>
                <c:pt idx="146">
                  <c:v>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25490869"/>
        <c:axId val="64700208"/>
      </c:lineChart>
      <c:catAx>
        <c:axId val="25490869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64700208"/>
        <c:crossesAt val="-2"/>
        <c:auto val="1"/>
        <c:lblAlgn val="ctr"/>
        <c:lblOffset val="100"/>
        <c:noMultiLvlLbl val="0"/>
      </c:catAx>
      <c:valAx>
        <c:axId val="6470020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5490869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 - ANNUAL MEDIAN MAXIMUMS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395511"/>
            </a:solidFill>
            <a:ln w="28800">
              <a:solidFill>
                <a:srgbClr val="39551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39551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Sheet1!$A$31:$A$176</c:f>
              <c:strCache>
                <c:ptCount val="14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1885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>1890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1895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>1900</c:v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1905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>1910</c:v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>1915</c:v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>1920</c:v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>1925</c:v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>1930</c:v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>1935</c:v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>1940</c:v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>1945</c:v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>1950</c:v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>1955</c:v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>1960</c:v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>1965</c:v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>1970</c:v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>1975</c:v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>1980</c:v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>1985</c:v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>1990</c:v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>1995</c:v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>2000</c:v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>2005</c:v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>2010</c:v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>2015</c:v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>2020</c:v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</c:strCache>
            </c:strRef>
          </c:cat>
          <c:val>
            <c:numRef>
              <c:f>Sheet1!$H$31:$H$176</c:f>
              <c:numCache>
                <c:formatCode>General</c:formatCode>
                <c:ptCount val="146"/>
                <c:pt idx="0">
                  <c:v>31.7</c:v>
                </c:pt>
                <c:pt idx="1">
                  <c:v>33.55</c:v>
                </c:pt>
                <c:pt idx="2">
                  <c:v>33.6</c:v>
                </c:pt>
                <c:pt idx="3">
                  <c:v>32.75</c:v>
                </c:pt>
                <c:pt idx="4">
                  <c:v>32.6</c:v>
                </c:pt>
                <c:pt idx="5">
                  <c:v>32.7</c:v>
                </c:pt>
                <c:pt idx="6">
                  <c:v>32.1</c:v>
                </c:pt>
                <c:pt idx="7">
                  <c:v>32.8</c:v>
                </c:pt>
                <c:pt idx="8">
                  <c:v>34.05</c:v>
                </c:pt>
                <c:pt idx="9">
                  <c:v>32.9</c:v>
                </c:pt>
                <c:pt idx="10">
                  <c:v>32.6</c:v>
                </c:pt>
                <c:pt idx="11">
                  <c:v>34.4</c:v>
                </c:pt>
                <c:pt idx="12">
                  <c:v>33.35</c:v>
                </c:pt>
                <c:pt idx="13">
                  <c:v>31.55</c:v>
                </c:pt>
                <c:pt idx="14">
                  <c:v>31.95</c:v>
                </c:pt>
                <c:pt idx="15">
                  <c:v>32.75</c:v>
                </c:pt>
                <c:pt idx="16">
                  <c:v>32.75</c:v>
                </c:pt>
                <c:pt idx="17">
                  <c:v>32.15</c:v>
                </c:pt>
                <c:pt idx="18">
                  <c:v>30.95</c:v>
                </c:pt>
                <c:pt idx="19">
                  <c:v>32.35</c:v>
                </c:pt>
                <c:pt idx="20">
                  <c:v>31</c:v>
                </c:pt>
                <c:pt idx="21">
                  <c:v>32.25</c:v>
                </c:pt>
                <c:pt idx="22">
                  <c:v>32.15</c:v>
                </c:pt>
                <c:pt idx="23">
                  <c:v>31.2</c:v>
                </c:pt>
                <c:pt idx="24">
                  <c:v>32.6</c:v>
                </c:pt>
                <c:pt idx="25">
                  <c:v>32.45</c:v>
                </c:pt>
                <c:pt idx="26">
                  <c:v>32.2</c:v>
                </c:pt>
                <c:pt idx="27">
                  <c:v>31.45</c:v>
                </c:pt>
                <c:pt idx="28">
                  <c:v>32.3</c:v>
                </c:pt>
                <c:pt idx="29">
                  <c:v>31.4</c:v>
                </c:pt>
                <c:pt idx="30">
                  <c:v>31.65</c:v>
                </c:pt>
                <c:pt idx="31">
                  <c:v>32.15</c:v>
                </c:pt>
                <c:pt idx="32">
                  <c:v>31.7</c:v>
                </c:pt>
                <c:pt idx="33">
                  <c:v>32.1</c:v>
                </c:pt>
                <c:pt idx="34">
                  <c:v>32.2</c:v>
                </c:pt>
                <c:pt idx="35">
                  <c:v>32.3</c:v>
                </c:pt>
                <c:pt idx="36">
                  <c:v>31.7</c:v>
                </c:pt>
                <c:pt idx="37">
                  <c:v>32</c:v>
                </c:pt>
                <c:pt idx="38">
                  <c:v>31.75</c:v>
                </c:pt>
                <c:pt idx="39">
                  <c:v>31.7</c:v>
                </c:pt>
                <c:pt idx="40">
                  <c:v>31.35</c:v>
                </c:pt>
                <c:pt idx="41">
                  <c:v>32.3</c:v>
                </c:pt>
                <c:pt idx="42">
                  <c:v>31.9</c:v>
                </c:pt>
                <c:pt idx="43">
                  <c:v>32.15</c:v>
                </c:pt>
                <c:pt idx="44">
                  <c:v>31.6</c:v>
                </c:pt>
                <c:pt idx="45">
                  <c:v>32.75</c:v>
                </c:pt>
                <c:pt idx="46">
                  <c:v>32.45</c:v>
                </c:pt>
                <c:pt idx="47">
                  <c:v>33.25</c:v>
                </c:pt>
                <c:pt idx="48">
                  <c:v>31.55</c:v>
                </c:pt>
                <c:pt idx="49">
                  <c:v>31.55</c:v>
                </c:pt>
                <c:pt idx="50">
                  <c:v>31.65</c:v>
                </c:pt>
                <c:pt idx="51">
                  <c:v>31.2</c:v>
                </c:pt>
                <c:pt idx="52">
                  <c:v>31.65</c:v>
                </c:pt>
                <c:pt idx="53">
                  <c:v>31.6</c:v>
                </c:pt>
                <c:pt idx="54">
                  <c:v>32.1</c:v>
                </c:pt>
                <c:pt idx="55">
                  <c:v>32.2</c:v>
                </c:pt>
                <c:pt idx="56">
                  <c:v>32.3</c:v>
                </c:pt>
                <c:pt idx="57">
                  <c:v>32.3</c:v>
                </c:pt>
                <c:pt idx="58">
                  <c:v>30.5</c:v>
                </c:pt>
                <c:pt idx="59">
                  <c:v>31.2</c:v>
                </c:pt>
                <c:pt idx="60">
                  <c:v>31.3</c:v>
                </c:pt>
                <c:pt idx="61">
                  <c:v>32.5</c:v>
                </c:pt>
                <c:pt idx="62">
                  <c:v>30.8</c:v>
                </c:pt>
                <c:pt idx="63">
                  <c:v>31.4</c:v>
                </c:pt>
                <c:pt idx="64">
                  <c:v>31.6</c:v>
                </c:pt>
                <c:pt idx="65">
                  <c:v>30.45</c:v>
                </c:pt>
                <c:pt idx="66">
                  <c:v>31.25</c:v>
                </c:pt>
                <c:pt idx="67">
                  <c:v>31.8</c:v>
                </c:pt>
                <c:pt idx="68">
                  <c:v>30.8</c:v>
                </c:pt>
                <c:pt idx="69">
                  <c:v>31</c:v>
                </c:pt>
                <c:pt idx="70">
                  <c:v>32.2</c:v>
                </c:pt>
                <c:pt idx="71">
                  <c:v>32.35</c:v>
                </c:pt>
                <c:pt idx="72">
                  <c:v>31.55</c:v>
                </c:pt>
                <c:pt idx="73">
                  <c:v>31.65</c:v>
                </c:pt>
                <c:pt idx="74">
                  <c:v>31.35</c:v>
                </c:pt>
                <c:pt idx="75">
                  <c:v>31.25</c:v>
                </c:pt>
                <c:pt idx="76">
                  <c:v>31.8</c:v>
                </c:pt>
                <c:pt idx="77">
                  <c:v>32.55</c:v>
                </c:pt>
                <c:pt idx="78">
                  <c:v>31.95</c:v>
                </c:pt>
                <c:pt idx="79">
                  <c:v>31.5</c:v>
                </c:pt>
                <c:pt idx="80">
                  <c:v>32.2</c:v>
                </c:pt>
                <c:pt idx="81">
                  <c:v>31.65</c:v>
                </c:pt>
                <c:pt idx="82">
                  <c:v>31.25</c:v>
                </c:pt>
                <c:pt idx="83">
                  <c:v>31.85</c:v>
                </c:pt>
                <c:pt idx="84">
                  <c:v>32.05</c:v>
                </c:pt>
                <c:pt idx="85">
                  <c:v>31.75</c:v>
                </c:pt>
                <c:pt idx="86">
                  <c:v>31.15</c:v>
                </c:pt>
                <c:pt idx="87">
                  <c:v>31.1</c:v>
                </c:pt>
                <c:pt idx="88">
                  <c:v>32.3</c:v>
                </c:pt>
                <c:pt idx="89">
                  <c:v>32.45</c:v>
                </c:pt>
                <c:pt idx="90">
                  <c:v>31.85</c:v>
                </c:pt>
                <c:pt idx="91">
                  <c:v>31.95</c:v>
                </c:pt>
                <c:pt idx="92">
                  <c:v>32.35</c:v>
                </c:pt>
                <c:pt idx="93">
                  <c:v>30.65</c:v>
                </c:pt>
                <c:pt idx="94">
                  <c:v>31.8</c:v>
                </c:pt>
                <c:pt idx="95">
                  <c:v>30.85</c:v>
                </c:pt>
                <c:pt idx="96">
                  <c:v>31.55</c:v>
                </c:pt>
                <c:pt idx="97">
                  <c:v>31.6</c:v>
                </c:pt>
                <c:pt idx="98">
                  <c:v>32.3</c:v>
                </c:pt>
                <c:pt idx="99">
                  <c:v>32.05</c:v>
                </c:pt>
                <c:pt idx="100">
                  <c:v>31.55</c:v>
                </c:pt>
                <c:pt idx="101">
                  <c:v>30.75</c:v>
                </c:pt>
                <c:pt idx="102">
                  <c:v>31.4</c:v>
                </c:pt>
                <c:pt idx="103">
                  <c:v>30.9</c:v>
                </c:pt>
                <c:pt idx="104">
                  <c:v>31.9</c:v>
                </c:pt>
                <c:pt idx="105">
                  <c:v>32.1</c:v>
                </c:pt>
                <c:pt idx="106">
                  <c:v>31.7</c:v>
                </c:pt>
                <c:pt idx="107">
                  <c:v>32.3</c:v>
                </c:pt>
                <c:pt idx="108">
                  <c:v>31.25</c:v>
                </c:pt>
                <c:pt idx="109">
                  <c:v>32.15</c:v>
                </c:pt>
                <c:pt idx="110">
                  <c:v>32.1</c:v>
                </c:pt>
                <c:pt idx="111">
                  <c:v>32.2</c:v>
                </c:pt>
                <c:pt idx="112">
                  <c:v>31.65</c:v>
                </c:pt>
                <c:pt idx="113">
                  <c:v>32.15</c:v>
                </c:pt>
                <c:pt idx="114">
                  <c:v>31.6</c:v>
                </c:pt>
                <c:pt idx="115">
                  <c:v>32.3</c:v>
                </c:pt>
                <c:pt idx="116">
                  <c:v>31.4</c:v>
                </c:pt>
                <c:pt idx="117">
                  <c:v>32.55</c:v>
                </c:pt>
                <c:pt idx="118">
                  <c:v>31.4</c:v>
                </c:pt>
                <c:pt idx="119">
                  <c:v>31.3</c:v>
                </c:pt>
                <c:pt idx="120">
                  <c:v>30.95</c:v>
                </c:pt>
                <c:pt idx="121">
                  <c:v>32.65</c:v>
                </c:pt>
                <c:pt idx="122">
                  <c:v>32.05</c:v>
                </c:pt>
                <c:pt idx="123">
                  <c:v>31.9</c:v>
                </c:pt>
                <c:pt idx="124">
                  <c:v>32.85</c:v>
                </c:pt>
                <c:pt idx="125">
                  <c:v>31.55</c:v>
                </c:pt>
                <c:pt idx="126">
                  <c:v>32.7</c:v>
                </c:pt>
                <c:pt idx="127">
                  <c:v>32.2</c:v>
                </c:pt>
                <c:pt idx="128">
                  <c:v>32.7</c:v>
                </c:pt>
                <c:pt idx="129">
                  <c:v>31.3</c:v>
                </c:pt>
                <c:pt idx="130">
                  <c:v>30.85</c:v>
                </c:pt>
                <c:pt idx="131">
                  <c:v>31.85</c:v>
                </c:pt>
                <c:pt idx="132">
                  <c:v>32.8</c:v>
                </c:pt>
                <c:pt idx="133">
                  <c:v>32.9</c:v>
                </c:pt>
                <c:pt idx="134">
                  <c:v>32.6</c:v>
                </c:pt>
                <c:pt idx="135">
                  <c:v>33.3</c:v>
                </c:pt>
                <c:pt idx="136">
                  <c:v>32.7</c:v>
                </c:pt>
                <c:pt idx="137">
                  <c:v>32.9</c:v>
                </c:pt>
                <c:pt idx="138">
                  <c:v>32.8</c:v>
                </c:pt>
                <c:pt idx="139">
                  <c:v>33.05</c:v>
                </c:pt>
                <c:pt idx="140">
                  <c:v>32.5</c:v>
                </c:pt>
                <c:pt idx="141">
                  <c:v>33.1</c:v>
                </c:pt>
                <c:pt idx="142">
                  <c:v>32.65</c:v>
                </c:pt>
                <c:pt idx="143">
                  <c:v>33.35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3529627"/>
        <c:axId val="86088363"/>
      </c:lineChart>
      <c:catAx>
        <c:axId val="93529627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86088363"/>
        <c:crosses val="autoZero"/>
        <c:auto val="1"/>
        <c:lblAlgn val="ctr"/>
        <c:lblOffset val="100"/>
        <c:noMultiLvlLbl val="0"/>
      </c:catAx>
      <c:valAx>
        <c:axId val="86088363"/>
        <c:scaling>
          <c:orientation val="minMax"/>
          <c:max val="35.5"/>
          <c:min val="29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3529627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 - ANNUAL MEDIAN MINIMUMS AND TRENDLINE</a:t>
            </a:r>
          </a:p>
        </c:rich>
      </c:tx>
      <c:layout>
        <c:manualLayout>
          <c:xMode val="edge"/>
          <c:yMode val="edge"/>
          <c:x val="0.276005002680007"/>
          <c:y val="0.0343821142957212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395511"/>
            </a:solidFill>
            <a:ln w="28800">
              <a:solidFill>
                <a:srgbClr val="39551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395511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Sheet1!$A$233:$A$376</c:f>
              <c:strCache>
                <c:ptCount val="14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1885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1890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1895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1900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1905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1910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1915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1920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1925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1930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1935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1940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1945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1950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1955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1960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1965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1970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1975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1980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1985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1990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1995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2000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2005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2010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2015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2020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</c:strCache>
            </c:strRef>
          </c:cat>
          <c:val>
            <c:numRef>
              <c:f>Sheet1!$H$233:$H$376</c:f>
              <c:numCache>
                <c:formatCode>General</c:formatCode>
                <c:ptCount val="144"/>
                <c:pt idx="0">
                  <c:v>20.1</c:v>
                </c:pt>
                <c:pt idx="1">
                  <c:v>20.55</c:v>
                </c:pt>
                <c:pt idx="2">
                  <c:v>20.15</c:v>
                </c:pt>
                <c:pt idx="3">
                  <c:v>20.25</c:v>
                </c:pt>
                <c:pt idx="4">
                  <c:v>20.15</c:v>
                </c:pt>
                <c:pt idx="5">
                  <c:v>18.8</c:v>
                </c:pt>
                <c:pt idx="6">
                  <c:v>21.35</c:v>
                </c:pt>
                <c:pt idx="7">
                  <c:v>20.35</c:v>
                </c:pt>
                <c:pt idx="8">
                  <c:v>20.25</c:v>
                </c:pt>
                <c:pt idx="9">
                  <c:v>18.2</c:v>
                </c:pt>
                <c:pt idx="10">
                  <c:v>21.2</c:v>
                </c:pt>
                <c:pt idx="11">
                  <c:v>19.3</c:v>
                </c:pt>
                <c:pt idx="12">
                  <c:v>18.8</c:v>
                </c:pt>
                <c:pt idx="13">
                  <c:v>17.9</c:v>
                </c:pt>
                <c:pt idx="14">
                  <c:v>19.2</c:v>
                </c:pt>
                <c:pt idx="15">
                  <c:v>19.65</c:v>
                </c:pt>
                <c:pt idx="16">
                  <c:v>19.4</c:v>
                </c:pt>
                <c:pt idx="17">
                  <c:v>19</c:v>
                </c:pt>
                <c:pt idx="18">
                  <c:v>20.75</c:v>
                </c:pt>
                <c:pt idx="19">
                  <c:v>20.25</c:v>
                </c:pt>
                <c:pt idx="20">
                  <c:v>19.8</c:v>
                </c:pt>
                <c:pt idx="21">
                  <c:v>19.35</c:v>
                </c:pt>
                <c:pt idx="22">
                  <c:v>18.75</c:v>
                </c:pt>
                <c:pt idx="23">
                  <c:v>18.25</c:v>
                </c:pt>
                <c:pt idx="24">
                  <c:v>17.6</c:v>
                </c:pt>
                <c:pt idx="25">
                  <c:v>18.6</c:v>
                </c:pt>
                <c:pt idx="26">
                  <c:v>18.95</c:v>
                </c:pt>
                <c:pt idx="27">
                  <c:v>18.1</c:v>
                </c:pt>
                <c:pt idx="28">
                  <c:v>19.3</c:v>
                </c:pt>
                <c:pt idx="29">
                  <c:v>19.4</c:v>
                </c:pt>
                <c:pt idx="30">
                  <c:v>19.6</c:v>
                </c:pt>
                <c:pt idx="31">
                  <c:v>19.05</c:v>
                </c:pt>
                <c:pt idx="32">
                  <c:v>20.2</c:v>
                </c:pt>
                <c:pt idx="33">
                  <c:v>20.4</c:v>
                </c:pt>
                <c:pt idx="34">
                  <c:v>19.5</c:v>
                </c:pt>
                <c:pt idx="35">
                  <c:v>19.25</c:v>
                </c:pt>
                <c:pt idx="36">
                  <c:v>18.35</c:v>
                </c:pt>
                <c:pt idx="37">
                  <c:v>18.9</c:v>
                </c:pt>
                <c:pt idx="38">
                  <c:v>18.6</c:v>
                </c:pt>
                <c:pt idx="39">
                  <c:v>19</c:v>
                </c:pt>
                <c:pt idx="40">
                  <c:v>18.75</c:v>
                </c:pt>
                <c:pt idx="41">
                  <c:v>19.05</c:v>
                </c:pt>
                <c:pt idx="42">
                  <c:v>18.3</c:v>
                </c:pt>
                <c:pt idx="43">
                  <c:v>19.6</c:v>
                </c:pt>
                <c:pt idx="44">
                  <c:v>19.5</c:v>
                </c:pt>
                <c:pt idx="45">
                  <c:v>19.75</c:v>
                </c:pt>
                <c:pt idx="46">
                  <c:v>19.5</c:v>
                </c:pt>
                <c:pt idx="47">
                  <c:v>18.9</c:v>
                </c:pt>
                <c:pt idx="48">
                  <c:v>19.4</c:v>
                </c:pt>
                <c:pt idx="49">
                  <c:v>18.1</c:v>
                </c:pt>
                <c:pt idx="50">
                  <c:v>18.5</c:v>
                </c:pt>
                <c:pt idx="51">
                  <c:v>18.85</c:v>
                </c:pt>
                <c:pt idx="52">
                  <c:v>19.5</c:v>
                </c:pt>
                <c:pt idx="53">
                  <c:v>19</c:v>
                </c:pt>
                <c:pt idx="54">
                  <c:v>19.8416666666667</c:v>
                </c:pt>
                <c:pt idx="55">
                  <c:v>18.95</c:v>
                </c:pt>
                <c:pt idx="56">
                  <c:v>20.15</c:v>
                </c:pt>
                <c:pt idx="57">
                  <c:v>18.05</c:v>
                </c:pt>
                <c:pt idx="58">
                  <c:v>19.05</c:v>
                </c:pt>
                <c:pt idx="59">
                  <c:v>18.3</c:v>
                </c:pt>
                <c:pt idx="60">
                  <c:v>19.0916666666667</c:v>
                </c:pt>
                <c:pt idx="61">
                  <c:v>19.6</c:v>
                </c:pt>
                <c:pt idx="62">
                  <c:v>18.9</c:v>
                </c:pt>
                <c:pt idx="63">
                  <c:v>18.9</c:v>
                </c:pt>
                <c:pt idx="64">
                  <c:v>18.9</c:v>
                </c:pt>
                <c:pt idx="65">
                  <c:v>19.75</c:v>
                </c:pt>
                <c:pt idx="66">
                  <c:v>19.2</c:v>
                </c:pt>
                <c:pt idx="67">
                  <c:v>18.25</c:v>
                </c:pt>
                <c:pt idx="68">
                  <c:v>19.3</c:v>
                </c:pt>
                <c:pt idx="69">
                  <c:v>19.15</c:v>
                </c:pt>
                <c:pt idx="70">
                  <c:v>19.2</c:v>
                </c:pt>
                <c:pt idx="71">
                  <c:v>19.2</c:v>
                </c:pt>
                <c:pt idx="72">
                  <c:v>18.75</c:v>
                </c:pt>
                <c:pt idx="73">
                  <c:v>19.6</c:v>
                </c:pt>
                <c:pt idx="74">
                  <c:v>19.35</c:v>
                </c:pt>
                <c:pt idx="75">
                  <c:v>20.1</c:v>
                </c:pt>
                <c:pt idx="76">
                  <c:v>20.35</c:v>
                </c:pt>
                <c:pt idx="77">
                  <c:v>19.7</c:v>
                </c:pt>
                <c:pt idx="78">
                  <c:v>19.25</c:v>
                </c:pt>
                <c:pt idx="79">
                  <c:v>19.2</c:v>
                </c:pt>
                <c:pt idx="80">
                  <c:v>20.15</c:v>
                </c:pt>
                <c:pt idx="81">
                  <c:v>19.7</c:v>
                </c:pt>
                <c:pt idx="82">
                  <c:v>19.5</c:v>
                </c:pt>
                <c:pt idx="83">
                  <c:v>19.8</c:v>
                </c:pt>
                <c:pt idx="84">
                  <c:v>19.1</c:v>
                </c:pt>
                <c:pt idx="85">
                  <c:v>18.3</c:v>
                </c:pt>
                <c:pt idx="86">
                  <c:v>19.8</c:v>
                </c:pt>
                <c:pt idx="87">
                  <c:v>19</c:v>
                </c:pt>
                <c:pt idx="88">
                  <c:v>19.2</c:v>
                </c:pt>
                <c:pt idx="89">
                  <c:v>20.1</c:v>
                </c:pt>
                <c:pt idx="90">
                  <c:v>19.1</c:v>
                </c:pt>
                <c:pt idx="91">
                  <c:v>20.85</c:v>
                </c:pt>
                <c:pt idx="92">
                  <c:v>18.45</c:v>
                </c:pt>
                <c:pt idx="93">
                  <c:v>18.8</c:v>
                </c:pt>
                <c:pt idx="94">
                  <c:v>17.95</c:v>
                </c:pt>
                <c:pt idx="95">
                  <c:v>18.65</c:v>
                </c:pt>
                <c:pt idx="96">
                  <c:v>19.25</c:v>
                </c:pt>
                <c:pt idx="97">
                  <c:v>19.8</c:v>
                </c:pt>
                <c:pt idx="98">
                  <c:v>19.9</c:v>
                </c:pt>
                <c:pt idx="99">
                  <c:v>20.2</c:v>
                </c:pt>
                <c:pt idx="100">
                  <c:v>18.7</c:v>
                </c:pt>
                <c:pt idx="101">
                  <c:v>19.1</c:v>
                </c:pt>
                <c:pt idx="102">
                  <c:v>18.75</c:v>
                </c:pt>
                <c:pt idx="103">
                  <c:v>18.6</c:v>
                </c:pt>
                <c:pt idx="104">
                  <c:v>19.95</c:v>
                </c:pt>
                <c:pt idx="105">
                  <c:v>20.9</c:v>
                </c:pt>
                <c:pt idx="106">
                  <c:v>19.25</c:v>
                </c:pt>
                <c:pt idx="107">
                  <c:v>19.25</c:v>
                </c:pt>
                <c:pt idx="108">
                  <c:v>19.8</c:v>
                </c:pt>
                <c:pt idx="109">
                  <c:v>19.85</c:v>
                </c:pt>
                <c:pt idx="110">
                  <c:v>20.1</c:v>
                </c:pt>
                <c:pt idx="111">
                  <c:v>20.2</c:v>
                </c:pt>
                <c:pt idx="112">
                  <c:v>18.35</c:v>
                </c:pt>
                <c:pt idx="113">
                  <c:v>20.25</c:v>
                </c:pt>
                <c:pt idx="114">
                  <c:v>19.3</c:v>
                </c:pt>
                <c:pt idx="115">
                  <c:v>19.95</c:v>
                </c:pt>
                <c:pt idx="116">
                  <c:v>20.3</c:v>
                </c:pt>
                <c:pt idx="117">
                  <c:v>19.85</c:v>
                </c:pt>
                <c:pt idx="118">
                  <c:v>19.25</c:v>
                </c:pt>
                <c:pt idx="119">
                  <c:v>18.75</c:v>
                </c:pt>
                <c:pt idx="120">
                  <c:v>18.2</c:v>
                </c:pt>
                <c:pt idx="121">
                  <c:v>20.05</c:v>
                </c:pt>
                <c:pt idx="122">
                  <c:v>18.55</c:v>
                </c:pt>
                <c:pt idx="123">
                  <c:v>19.75</c:v>
                </c:pt>
                <c:pt idx="124">
                  <c:v>20.55</c:v>
                </c:pt>
                <c:pt idx="125">
                  <c:v>19.75</c:v>
                </c:pt>
                <c:pt idx="126">
                  <c:v>19.5</c:v>
                </c:pt>
                <c:pt idx="127">
                  <c:v>19.9</c:v>
                </c:pt>
                <c:pt idx="128">
                  <c:v>18.7</c:v>
                </c:pt>
                <c:pt idx="129">
                  <c:v>17.7</c:v>
                </c:pt>
                <c:pt idx="130">
                  <c:v>18.55</c:v>
                </c:pt>
                <c:pt idx="131">
                  <c:v>20</c:v>
                </c:pt>
                <c:pt idx="132">
                  <c:v>19.6</c:v>
                </c:pt>
                <c:pt idx="133">
                  <c:v>19.4</c:v>
                </c:pt>
                <c:pt idx="134">
                  <c:v>19.75</c:v>
                </c:pt>
                <c:pt idx="135">
                  <c:v>19.65</c:v>
                </c:pt>
                <c:pt idx="136">
                  <c:v>20.05</c:v>
                </c:pt>
                <c:pt idx="137">
                  <c:v>19.15</c:v>
                </c:pt>
                <c:pt idx="138">
                  <c:v>21.45</c:v>
                </c:pt>
                <c:pt idx="139">
                  <c:v>21.2</c:v>
                </c:pt>
                <c:pt idx="140">
                  <c:v>21.4</c:v>
                </c:pt>
                <c:pt idx="141">
                  <c:v>20.65</c:v>
                </c:pt>
                <c:pt idx="142">
                  <c:v>21.85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5229021"/>
        <c:axId val="2744538"/>
      </c:lineChart>
      <c:catAx>
        <c:axId val="35229021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2744538"/>
        <c:crosses val="autoZero"/>
        <c:auto val="1"/>
        <c:lblAlgn val="ctr"/>
        <c:lblOffset val="100"/>
        <c:noMultiLvlLbl val="0"/>
      </c:catAx>
      <c:valAx>
        <c:axId val="2744538"/>
        <c:scaling>
          <c:orientation val="minMax"/>
          <c:max val="22.5"/>
          <c:min val="16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3522902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 - ANNUAL MAXIMUM MAXIMUMS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c5000b"/>
            </a:solidFill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c5000b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Sheet1!$A$28:$A$176</c:f>
              <c:strCache>
                <c:ptCount val="149"/>
                <c:pt idx="0">
                  <c:v/>
                </c:pt>
                <c:pt idx="1">
                  <c:v/>
                </c:pt>
                <c:pt idx="2">
                  <c:v>1880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1885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1890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1895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1900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1905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1910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1915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1920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1925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1930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1935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1940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1945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1950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1955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1960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1965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1970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1975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1980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1985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1990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1995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2000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2005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2010</c:v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>2015</c:v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>2020</c:v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</c:strCache>
            </c:strRef>
          </c:cat>
          <c:val>
            <c:numRef>
              <c:f>Sheet1!$G$28:$G$176</c:f>
              <c:numCache>
                <c:formatCode>General</c:formatCode>
                <c:ptCount val="149"/>
                <c:pt idx="0">
                  <c:v>38.5666666666667</c:v>
                </c:pt>
                <c:pt idx="1">
                  <c:v>39.7</c:v>
                </c:pt>
                <c:pt idx="2">
                  <c:v>37.6</c:v>
                </c:pt>
                <c:pt idx="3">
                  <c:v>40.1</c:v>
                </c:pt>
                <c:pt idx="4">
                  <c:v>36</c:v>
                </c:pt>
                <c:pt idx="5">
                  <c:v>39</c:v>
                </c:pt>
                <c:pt idx="6">
                  <c:v>39</c:v>
                </c:pt>
                <c:pt idx="7">
                  <c:v>37.5</c:v>
                </c:pt>
                <c:pt idx="8">
                  <c:v>39.1</c:v>
                </c:pt>
                <c:pt idx="9">
                  <c:v>40.7</c:v>
                </c:pt>
                <c:pt idx="10">
                  <c:v>39.7</c:v>
                </c:pt>
                <c:pt idx="11">
                  <c:v>38.4</c:v>
                </c:pt>
                <c:pt idx="12">
                  <c:v>36.9</c:v>
                </c:pt>
                <c:pt idx="13">
                  <c:v>40.6</c:v>
                </c:pt>
                <c:pt idx="14">
                  <c:v>39.1</c:v>
                </c:pt>
                <c:pt idx="15">
                  <c:v>38.9</c:v>
                </c:pt>
                <c:pt idx="16">
                  <c:v>37.2</c:v>
                </c:pt>
                <c:pt idx="17">
                  <c:v>39.7</c:v>
                </c:pt>
                <c:pt idx="18">
                  <c:v>41.3</c:v>
                </c:pt>
                <c:pt idx="19">
                  <c:v>37.4</c:v>
                </c:pt>
                <c:pt idx="20">
                  <c:v>39.4</c:v>
                </c:pt>
                <c:pt idx="21">
                  <c:v>37.5</c:v>
                </c:pt>
                <c:pt idx="22">
                  <c:v>40.3</c:v>
                </c:pt>
                <c:pt idx="23">
                  <c:v>39.6</c:v>
                </c:pt>
                <c:pt idx="24">
                  <c:v>37.9</c:v>
                </c:pt>
                <c:pt idx="25">
                  <c:v>36.3</c:v>
                </c:pt>
                <c:pt idx="26">
                  <c:v>38.7</c:v>
                </c:pt>
                <c:pt idx="27">
                  <c:v>40.1</c:v>
                </c:pt>
                <c:pt idx="28">
                  <c:v>40.8</c:v>
                </c:pt>
                <c:pt idx="29">
                  <c:v>37.2</c:v>
                </c:pt>
                <c:pt idx="30">
                  <c:v>38.2</c:v>
                </c:pt>
                <c:pt idx="31">
                  <c:v>37.2</c:v>
                </c:pt>
                <c:pt idx="32">
                  <c:v>38.4666666666667</c:v>
                </c:pt>
                <c:pt idx="33">
                  <c:v>39</c:v>
                </c:pt>
                <c:pt idx="34">
                  <c:v>38.6</c:v>
                </c:pt>
                <c:pt idx="35">
                  <c:v>38.2</c:v>
                </c:pt>
                <c:pt idx="36">
                  <c:v>38.5</c:v>
                </c:pt>
                <c:pt idx="37">
                  <c:v>39.2</c:v>
                </c:pt>
                <c:pt idx="38">
                  <c:v>37.7</c:v>
                </c:pt>
                <c:pt idx="39">
                  <c:v>37.8</c:v>
                </c:pt>
                <c:pt idx="40">
                  <c:v>39.4</c:v>
                </c:pt>
                <c:pt idx="41">
                  <c:v>39</c:v>
                </c:pt>
                <c:pt idx="42">
                  <c:v>37.6</c:v>
                </c:pt>
                <c:pt idx="43">
                  <c:v>38</c:v>
                </c:pt>
                <c:pt idx="44">
                  <c:v>39.1</c:v>
                </c:pt>
                <c:pt idx="45">
                  <c:v>40</c:v>
                </c:pt>
                <c:pt idx="46">
                  <c:v>38.6</c:v>
                </c:pt>
                <c:pt idx="47">
                  <c:v>40.5</c:v>
                </c:pt>
                <c:pt idx="48">
                  <c:v>40.6</c:v>
                </c:pt>
                <c:pt idx="49">
                  <c:v>37.8</c:v>
                </c:pt>
                <c:pt idx="50">
                  <c:v>39.6</c:v>
                </c:pt>
                <c:pt idx="51">
                  <c:v>40.7</c:v>
                </c:pt>
                <c:pt idx="52">
                  <c:v>37.7</c:v>
                </c:pt>
                <c:pt idx="53">
                  <c:v>39.6</c:v>
                </c:pt>
                <c:pt idx="54">
                  <c:v>41.2</c:v>
                </c:pt>
                <c:pt idx="55">
                  <c:v>38.7</c:v>
                </c:pt>
                <c:pt idx="56">
                  <c:v>39.4</c:v>
                </c:pt>
                <c:pt idx="57">
                  <c:v>39.6</c:v>
                </c:pt>
                <c:pt idx="58">
                  <c:v>39.8</c:v>
                </c:pt>
                <c:pt idx="59">
                  <c:v>39</c:v>
                </c:pt>
                <c:pt idx="60">
                  <c:v>41</c:v>
                </c:pt>
                <c:pt idx="61">
                  <c:v>38.9</c:v>
                </c:pt>
                <c:pt idx="62">
                  <c:v>39.1</c:v>
                </c:pt>
                <c:pt idx="63">
                  <c:v>38.1</c:v>
                </c:pt>
                <c:pt idx="64">
                  <c:v>38.9</c:v>
                </c:pt>
                <c:pt idx="65">
                  <c:v>40.2</c:v>
                </c:pt>
                <c:pt idx="66">
                  <c:v>39.7</c:v>
                </c:pt>
                <c:pt idx="67">
                  <c:v>37.1</c:v>
                </c:pt>
                <c:pt idx="68">
                  <c:v>37.9</c:v>
                </c:pt>
                <c:pt idx="69">
                  <c:v>40.2</c:v>
                </c:pt>
                <c:pt idx="70">
                  <c:v>39</c:v>
                </c:pt>
                <c:pt idx="71">
                  <c:v>39</c:v>
                </c:pt>
                <c:pt idx="72">
                  <c:v>38.1</c:v>
                </c:pt>
                <c:pt idx="73">
                  <c:v>39.5</c:v>
                </c:pt>
                <c:pt idx="74">
                  <c:v>39</c:v>
                </c:pt>
                <c:pt idx="75">
                  <c:v>38.4</c:v>
                </c:pt>
                <c:pt idx="76">
                  <c:v>38.2</c:v>
                </c:pt>
                <c:pt idx="77">
                  <c:v>39.6</c:v>
                </c:pt>
                <c:pt idx="78">
                  <c:v>38.8</c:v>
                </c:pt>
                <c:pt idx="79">
                  <c:v>39.2</c:v>
                </c:pt>
                <c:pt idx="80">
                  <c:v>39.4</c:v>
                </c:pt>
                <c:pt idx="81">
                  <c:v>39.4</c:v>
                </c:pt>
                <c:pt idx="82">
                  <c:v>38.8</c:v>
                </c:pt>
                <c:pt idx="83">
                  <c:v>39.2</c:v>
                </c:pt>
                <c:pt idx="84">
                  <c:v>39</c:v>
                </c:pt>
                <c:pt idx="85">
                  <c:v>38.9</c:v>
                </c:pt>
                <c:pt idx="86">
                  <c:v>37.8</c:v>
                </c:pt>
                <c:pt idx="87">
                  <c:v>39.6</c:v>
                </c:pt>
                <c:pt idx="88">
                  <c:v>36.3</c:v>
                </c:pt>
                <c:pt idx="89">
                  <c:v>39.5</c:v>
                </c:pt>
                <c:pt idx="90">
                  <c:v>38.3</c:v>
                </c:pt>
                <c:pt idx="91">
                  <c:v>39.4</c:v>
                </c:pt>
                <c:pt idx="92">
                  <c:v>39.5</c:v>
                </c:pt>
                <c:pt idx="93">
                  <c:v>40.2</c:v>
                </c:pt>
                <c:pt idx="94">
                  <c:v>40.4</c:v>
                </c:pt>
                <c:pt idx="95">
                  <c:v>40.4</c:v>
                </c:pt>
                <c:pt idx="96">
                  <c:v>37</c:v>
                </c:pt>
                <c:pt idx="97">
                  <c:v>38.1</c:v>
                </c:pt>
                <c:pt idx="98">
                  <c:v>39</c:v>
                </c:pt>
                <c:pt idx="99">
                  <c:v>38.8</c:v>
                </c:pt>
                <c:pt idx="100">
                  <c:v>39.8</c:v>
                </c:pt>
                <c:pt idx="101">
                  <c:v>40.4</c:v>
                </c:pt>
                <c:pt idx="102">
                  <c:v>39.2</c:v>
                </c:pt>
                <c:pt idx="103">
                  <c:v>38.6</c:v>
                </c:pt>
                <c:pt idx="104">
                  <c:v>38.5</c:v>
                </c:pt>
                <c:pt idx="105">
                  <c:v>39.4</c:v>
                </c:pt>
                <c:pt idx="106">
                  <c:v>38.2</c:v>
                </c:pt>
                <c:pt idx="107">
                  <c:v>39.6</c:v>
                </c:pt>
                <c:pt idx="108">
                  <c:v>40.2</c:v>
                </c:pt>
                <c:pt idx="109">
                  <c:v>37.4</c:v>
                </c:pt>
                <c:pt idx="110">
                  <c:v>39.6</c:v>
                </c:pt>
                <c:pt idx="111">
                  <c:v>39.1</c:v>
                </c:pt>
                <c:pt idx="112">
                  <c:v>39.8</c:v>
                </c:pt>
                <c:pt idx="113">
                  <c:v>38.8</c:v>
                </c:pt>
                <c:pt idx="114">
                  <c:v>38.5</c:v>
                </c:pt>
                <c:pt idx="115">
                  <c:v>37.6</c:v>
                </c:pt>
                <c:pt idx="116">
                  <c:v>39.2</c:v>
                </c:pt>
                <c:pt idx="117">
                  <c:v>38.1</c:v>
                </c:pt>
                <c:pt idx="118">
                  <c:v>38.7</c:v>
                </c:pt>
                <c:pt idx="119">
                  <c:v>36.8</c:v>
                </c:pt>
                <c:pt idx="120">
                  <c:v>38.9</c:v>
                </c:pt>
                <c:pt idx="121">
                  <c:v>39</c:v>
                </c:pt>
                <c:pt idx="122">
                  <c:v>37.5</c:v>
                </c:pt>
                <c:pt idx="123">
                  <c:v>38.8</c:v>
                </c:pt>
                <c:pt idx="124">
                  <c:v>39.1</c:v>
                </c:pt>
                <c:pt idx="125">
                  <c:v>37.6</c:v>
                </c:pt>
                <c:pt idx="126">
                  <c:v>39.1</c:v>
                </c:pt>
                <c:pt idx="127">
                  <c:v>38.3</c:v>
                </c:pt>
                <c:pt idx="128">
                  <c:v>40.5</c:v>
                </c:pt>
                <c:pt idx="129">
                  <c:v>39.4</c:v>
                </c:pt>
                <c:pt idx="130">
                  <c:v>40.4</c:v>
                </c:pt>
                <c:pt idx="131">
                  <c:v>37.5</c:v>
                </c:pt>
                <c:pt idx="132">
                  <c:v>36</c:v>
                </c:pt>
                <c:pt idx="133">
                  <c:v>39.9</c:v>
                </c:pt>
                <c:pt idx="134">
                  <c:v>38.1</c:v>
                </c:pt>
                <c:pt idx="135">
                  <c:v>40.1</c:v>
                </c:pt>
                <c:pt idx="136">
                  <c:v>38.5</c:v>
                </c:pt>
                <c:pt idx="137">
                  <c:v>39.2</c:v>
                </c:pt>
                <c:pt idx="138">
                  <c:v>37.3</c:v>
                </c:pt>
                <c:pt idx="139">
                  <c:v>38.7</c:v>
                </c:pt>
                <c:pt idx="140">
                  <c:v>41.3</c:v>
                </c:pt>
                <c:pt idx="141">
                  <c:v>42</c:v>
                </c:pt>
                <c:pt idx="142">
                  <c:v>40.4</c:v>
                </c:pt>
                <c:pt idx="143">
                  <c:v>41.6</c:v>
                </c:pt>
                <c:pt idx="144">
                  <c:v>40.4</c:v>
                </c:pt>
                <c:pt idx="145">
                  <c:v>39.9</c:v>
                </c:pt>
                <c:pt idx="146">
                  <c:v>39.3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6331835"/>
        <c:axId val="73683353"/>
      </c:lineChart>
      <c:catAx>
        <c:axId val="76331835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73683353"/>
        <c:crosses val="autoZero"/>
        <c:auto val="1"/>
        <c:lblAlgn val="ctr"/>
        <c:lblOffset val="100"/>
        <c:noMultiLvlLbl val="0"/>
      </c:catAx>
      <c:valAx>
        <c:axId val="73683353"/>
        <c:scaling>
          <c:orientation val="minMax"/>
          <c:max val="42.25"/>
          <c:min val="36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76331835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 TERRITORY - ANNUAL MAXIMUM MINIMUMS AND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c5000b"/>
            </a:solidFill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000">
                <a:solidFill>
                  <a:srgbClr val="c5000b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Sheet1!$A$233:$A$376</c:f>
              <c:strCache>
                <c:ptCount val="14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1885</c:v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1890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1895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1900</c:v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>1905</c:v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1910</c:v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>1915</c:v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>1920</c:v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>1925</c:v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>1930</c:v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>1935</c:v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>1940</c:v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>1945</c:v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>1950</c:v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>1955</c:v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>1960</c:v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>1965</c:v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>1970</c:v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>1975</c:v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>1980</c:v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>1985</c:v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>1990</c:v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>1995</c:v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>2000</c:v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>2005</c:v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>2010</c:v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>2015</c:v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>2020</c:v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</c:strCache>
            </c:strRef>
          </c:cat>
          <c:val>
            <c:numRef>
              <c:f>Sheet1!$G$233:$G$376</c:f>
              <c:numCache>
                <c:formatCode>General</c:formatCode>
                <c:ptCount val="144"/>
                <c:pt idx="0">
                  <c:v>25.9</c:v>
                </c:pt>
                <c:pt idx="1">
                  <c:v>25.2</c:v>
                </c:pt>
                <c:pt idx="2">
                  <c:v>25.9</c:v>
                </c:pt>
                <c:pt idx="3">
                  <c:v>25.3</c:v>
                </c:pt>
                <c:pt idx="4">
                  <c:v>25.5</c:v>
                </c:pt>
                <c:pt idx="5">
                  <c:v>24.9</c:v>
                </c:pt>
                <c:pt idx="6">
                  <c:v>25.7</c:v>
                </c:pt>
                <c:pt idx="7">
                  <c:v>25.9</c:v>
                </c:pt>
                <c:pt idx="8">
                  <c:v>25.6</c:v>
                </c:pt>
                <c:pt idx="9">
                  <c:v>26.3</c:v>
                </c:pt>
                <c:pt idx="10">
                  <c:v>26</c:v>
                </c:pt>
                <c:pt idx="11">
                  <c:v>26</c:v>
                </c:pt>
                <c:pt idx="12">
                  <c:v>25.3</c:v>
                </c:pt>
                <c:pt idx="13">
                  <c:v>26</c:v>
                </c:pt>
                <c:pt idx="14">
                  <c:v>26.1</c:v>
                </c:pt>
                <c:pt idx="15">
                  <c:v>26.2</c:v>
                </c:pt>
                <c:pt idx="16">
                  <c:v>25.8</c:v>
                </c:pt>
                <c:pt idx="17">
                  <c:v>26.5</c:v>
                </c:pt>
                <c:pt idx="18">
                  <c:v>26.2</c:v>
                </c:pt>
                <c:pt idx="19">
                  <c:v>26.6</c:v>
                </c:pt>
                <c:pt idx="20">
                  <c:v>25.6</c:v>
                </c:pt>
                <c:pt idx="21">
                  <c:v>25.9</c:v>
                </c:pt>
                <c:pt idx="22">
                  <c:v>25.2</c:v>
                </c:pt>
                <c:pt idx="23">
                  <c:v>26.1</c:v>
                </c:pt>
                <c:pt idx="24">
                  <c:v>26.1</c:v>
                </c:pt>
                <c:pt idx="25">
                  <c:v>25.8</c:v>
                </c:pt>
                <c:pt idx="26">
                  <c:v>25.3</c:v>
                </c:pt>
                <c:pt idx="27">
                  <c:v>25.5</c:v>
                </c:pt>
                <c:pt idx="28">
                  <c:v>25.8</c:v>
                </c:pt>
                <c:pt idx="29">
                  <c:v>26.2</c:v>
                </c:pt>
                <c:pt idx="30">
                  <c:v>25.6</c:v>
                </c:pt>
                <c:pt idx="31">
                  <c:v>26.6</c:v>
                </c:pt>
                <c:pt idx="32">
                  <c:v>25.8</c:v>
                </c:pt>
                <c:pt idx="33">
                  <c:v>25.6</c:v>
                </c:pt>
                <c:pt idx="34">
                  <c:v>25.5</c:v>
                </c:pt>
                <c:pt idx="35">
                  <c:v>25.5</c:v>
                </c:pt>
                <c:pt idx="36">
                  <c:v>26.8</c:v>
                </c:pt>
                <c:pt idx="37">
                  <c:v>26.1</c:v>
                </c:pt>
                <c:pt idx="38">
                  <c:v>25.7</c:v>
                </c:pt>
                <c:pt idx="39">
                  <c:v>25.9</c:v>
                </c:pt>
                <c:pt idx="40">
                  <c:v>25.8</c:v>
                </c:pt>
                <c:pt idx="41">
                  <c:v>25.3</c:v>
                </c:pt>
                <c:pt idx="42">
                  <c:v>26.5</c:v>
                </c:pt>
                <c:pt idx="43">
                  <c:v>25.9</c:v>
                </c:pt>
                <c:pt idx="44">
                  <c:v>26</c:v>
                </c:pt>
                <c:pt idx="45">
                  <c:v>26.5</c:v>
                </c:pt>
                <c:pt idx="46">
                  <c:v>26.3</c:v>
                </c:pt>
                <c:pt idx="47">
                  <c:v>26.8</c:v>
                </c:pt>
                <c:pt idx="48">
                  <c:v>26.2</c:v>
                </c:pt>
                <c:pt idx="49">
                  <c:v>26.5</c:v>
                </c:pt>
                <c:pt idx="50">
                  <c:v>26.5</c:v>
                </c:pt>
                <c:pt idx="51">
                  <c:v>25.8</c:v>
                </c:pt>
                <c:pt idx="52">
                  <c:v>26.5</c:v>
                </c:pt>
                <c:pt idx="53">
                  <c:v>26</c:v>
                </c:pt>
                <c:pt idx="54">
                  <c:v>26.2</c:v>
                </c:pt>
                <c:pt idx="55">
                  <c:v>26.8</c:v>
                </c:pt>
                <c:pt idx="56">
                  <c:v>26</c:v>
                </c:pt>
                <c:pt idx="57">
                  <c:v>26</c:v>
                </c:pt>
                <c:pt idx="58">
                  <c:v>25.5</c:v>
                </c:pt>
                <c:pt idx="59">
                  <c:v>24.9</c:v>
                </c:pt>
                <c:pt idx="60">
                  <c:v>25.1</c:v>
                </c:pt>
                <c:pt idx="61">
                  <c:v>26.2</c:v>
                </c:pt>
                <c:pt idx="62">
                  <c:v>26.2</c:v>
                </c:pt>
                <c:pt idx="63">
                  <c:v>24.8</c:v>
                </c:pt>
                <c:pt idx="64">
                  <c:v>26.2</c:v>
                </c:pt>
                <c:pt idx="65">
                  <c:v>26.5</c:v>
                </c:pt>
                <c:pt idx="66">
                  <c:v>25.7</c:v>
                </c:pt>
                <c:pt idx="67">
                  <c:v>25.4</c:v>
                </c:pt>
                <c:pt idx="68">
                  <c:v>24.6</c:v>
                </c:pt>
                <c:pt idx="69">
                  <c:v>25.7</c:v>
                </c:pt>
                <c:pt idx="70">
                  <c:v>26.5</c:v>
                </c:pt>
                <c:pt idx="71">
                  <c:v>25.9</c:v>
                </c:pt>
                <c:pt idx="72">
                  <c:v>25.6</c:v>
                </c:pt>
                <c:pt idx="73">
                  <c:v>26</c:v>
                </c:pt>
                <c:pt idx="74">
                  <c:v>25.6</c:v>
                </c:pt>
                <c:pt idx="75">
                  <c:v>25.1</c:v>
                </c:pt>
                <c:pt idx="76">
                  <c:v>25.1</c:v>
                </c:pt>
                <c:pt idx="77">
                  <c:v>25.5</c:v>
                </c:pt>
                <c:pt idx="78">
                  <c:v>25.4</c:v>
                </c:pt>
                <c:pt idx="79">
                  <c:v>25.9</c:v>
                </c:pt>
                <c:pt idx="80">
                  <c:v>25.5</c:v>
                </c:pt>
                <c:pt idx="81">
                  <c:v>25.5</c:v>
                </c:pt>
                <c:pt idx="82">
                  <c:v>26</c:v>
                </c:pt>
                <c:pt idx="83">
                  <c:v>25.9</c:v>
                </c:pt>
                <c:pt idx="84">
                  <c:v>25.2</c:v>
                </c:pt>
                <c:pt idx="85">
                  <c:v>25.9</c:v>
                </c:pt>
                <c:pt idx="86">
                  <c:v>25.4</c:v>
                </c:pt>
                <c:pt idx="87">
                  <c:v>26.3</c:v>
                </c:pt>
                <c:pt idx="88">
                  <c:v>25.9</c:v>
                </c:pt>
                <c:pt idx="89">
                  <c:v>27.1</c:v>
                </c:pt>
                <c:pt idx="90">
                  <c:v>26.1</c:v>
                </c:pt>
                <c:pt idx="91">
                  <c:v>26.5</c:v>
                </c:pt>
                <c:pt idx="92">
                  <c:v>25.3</c:v>
                </c:pt>
                <c:pt idx="93">
                  <c:v>25</c:v>
                </c:pt>
                <c:pt idx="94">
                  <c:v>26.1</c:v>
                </c:pt>
                <c:pt idx="95">
                  <c:v>25.7</c:v>
                </c:pt>
                <c:pt idx="96">
                  <c:v>25.5</c:v>
                </c:pt>
                <c:pt idx="97">
                  <c:v>26.9</c:v>
                </c:pt>
                <c:pt idx="98">
                  <c:v>25.4</c:v>
                </c:pt>
                <c:pt idx="99">
                  <c:v>26</c:v>
                </c:pt>
                <c:pt idx="100">
                  <c:v>26.3</c:v>
                </c:pt>
                <c:pt idx="101">
                  <c:v>26.3</c:v>
                </c:pt>
                <c:pt idx="102">
                  <c:v>26</c:v>
                </c:pt>
                <c:pt idx="103">
                  <c:v>27.3</c:v>
                </c:pt>
                <c:pt idx="104">
                  <c:v>27.3</c:v>
                </c:pt>
                <c:pt idx="105">
                  <c:v>26.5</c:v>
                </c:pt>
                <c:pt idx="106">
                  <c:v>27.1</c:v>
                </c:pt>
                <c:pt idx="107">
                  <c:v>27</c:v>
                </c:pt>
                <c:pt idx="108">
                  <c:v>27.1</c:v>
                </c:pt>
                <c:pt idx="109">
                  <c:v>26.9</c:v>
                </c:pt>
                <c:pt idx="110">
                  <c:v>26</c:v>
                </c:pt>
                <c:pt idx="111">
                  <c:v>25.6</c:v>
                </c:pt>
                <c:pt idx="112">
                  <c:v>26</c:v>
                </c:pt>
                <c:pt idx="113">
                  <c:v>25.7</c:v>
                </c:pt>
                <c:pt idx="114">
                  <c:v>26.3</c:v>
                </c:pt>
                <c:pt idx="115">
                  <c:v>25.3</c:v>
                </c:pt>
                <c:pt idx="116">
                  <c:v>26</c:v>
                </c:pt>
                <c:pt idx="117">
                  <c:v>25.3</c:v>
                </c:pt>
                <c:pt idx="118">
                  <c:v>26.2</c:v>
                </c:pt>
                <c:pt idx="119">
                  <c:v>25.6</c:v>
                </c:pt>
                <c:pt idx="120">
                  <c:v>26.1</c:v>
                </c:pt>
                <c:pt idx="121">
                  <c:v>25.4</c:v>
                </c:pt>
                <c:pt idx="122">
                  <c:v>25.7</c:v>
                </c:pt>
                <c:pt idx="123">
                  <c:v>25.6</c:v>
                </c:pt>
                <c:pt idx="124">
                  <c:v>26.6</c:v>
                </c:pt>
                <c:pt idx="125">
                  <c:v>26.1</c:v>
                </c:pt>
                <c:pt idx="126">
                  <c:v>26.8</c:v>
                </c:pt>
                <c:pt idx="127">
                  <c:v>25.5</c:v>
                </c:pt>
                <c:pt idx="128">
                  <c:v>25.8</c:v>
                </c:pt>
                <c:pt idx="129">
                  <c:v>25.7</c:v>
                </c:pt>
                <c:pt idx="130">
                  <c:v>25.4</c:v>
                </c:pt>
                <c:pt idx="131">
                  <c:v>26.4</c:v>
                </c:pt>
                <c:pt idx="132">
                  <c:v>26.6</c:v>
                </c:pt>
                <c:pt idx="133">
                  <c:v>25.9</c:v>
                </c:pt>
                <c:pt idx="134">
                  <c:v>26.2</c:v>
                </c:pt>
                <c:pt idx="135">
                  <c:v>25.9</c:v>
                </c:pt>
                <c:pt idx="136">
                  <c:v>28</c:v>
                </c:pt>
                <c:pt idx="137">
                  <c:v>28.4</c:v>
                </c:pt>
                <c:pt idx="138">
                  <c:v>27</c:v>
                </c:pt>
                <c:pt idx="139">
                  <c:v>28.4</c:v>
                </c:pt>
                <c:pt idx="140">
                  <c:v>27</c:v>
                </c:pt>
                <c:pt idx="141">
                  <c:v>26.5</c:v>
                </c:pt>
                <c:pt idx="142">
                  <c:v>26.3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7506501"/>
        <c:axId val="10322188"/>
      </c:lineChart>
      <c:catAx>
        <c:axId val="97506501"/>
        <c:scaling>
          <c:orientation val="minMax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10322188"/>
        <c:crosses val="autoZero"/>
        <c:auto val="1"/>
        <c:lblAlgn val="ctr"/>
        <c:lblOffset val="100"/>
        <c:noMultiLvlLbl val="0"/>
      </c:catAx>
      <c:valAx>
        <c:axId val="10322188"/>
        <c:scaling>
          <c:orientation val="minMax"/>
          <c:max val="29.5"/>
          <c:min val="23.5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7506501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  <a:ea typeface="DejaVu Sans"/>
              </a:rPr>
              <a:t>main-title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19945791675"/>
          <c:y val="0.40346123052288"/>
          <c:w val="0.436269318446985"/>
          <c:h val="0.401367247644269"/>
        </c:manualLayout>
      </c:layout>
      <c:barChart>
        <c:barDir val="col"/>
        <c:grouping val="clustered"/>
        <c:varyColors val="0"/>
        <c:axId val="38507992"/>
        <c:axId val="18287938"/>
      </c:barChart>
      <c:catAx>
        <c:axId val="38507992"/>
        <c:scaling>
          <c:orientation val="minMax"/>
        </c:scaling>
        <c:delete val="0"/>
        <c:axPos val="b"/>
        <c:numFmt formatCode="General" sourceLinked="1"/>
        <c:tickLblPos val="none"/>
        <c:spPr>
          <a:ln w="0">
            <a:noFill/>
          </a:ln>
        </c:spPr>
        <c:txPr>
          <a:bodyPr/>
          <a:lstStyle/>
          <a:p>
            <a:pPr>
              <a:defRPr b="0" sz="1800" spc="-1"/>
            </a:pPr>
          </a:p>
        </c:txPr>
        <c:crossAx val="18287938"/>
        <c:auto val="1"/>
        <c:lblAlgn val="ctr"/>
        <c:lblOffset val="100"/>
        <c:noMultiLvlLbl val="0"/>
      </c:catAx>
      <c:valAx>
        <c:axId val="18287938"/>
        <c:scaling>
          <c:orientation val="minMax"/>
        </c:scaling>
        <c:delete val="0"/>
        <c:axPos val="l"/>
        <c:numFmt formatCode="General" sourceLinked="1"/>
        <c:tickLblPos val="none"/>
        <c:spPr>
          <a:ln w="0">
            <a:noFill/>
          </a:ln>
        </c:spPr>
        <c:txPr>
          <a:bodyPr/>
          <a:lstStyle/>
          <a:p>
            <a:pPr>
              <a:defRPr b="0" sz="1800" spc="-1"/>
            </a:pPr>
          </a:p>
        </c:txPr>
        <c:crossAx val="38507992"/>
        <c:crossBetween val="midCat"/>
      </c:valAx>
      <c:spPr>
        <a:solidFill>
          <a:srgbClr val="ffffff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ANNUAL MIDPOINT BETWEEN MAXIMUM MINIMUMS AND MINIMUM MINIMUMS + TRENDLINE</a:t>
            </a:r>
          </a:p>
        </c:rich>
      </c:tx>
      <c:layout>
        <c:manualLayout>
          <c:xMode val="edge"/>
          <c:yMode val="edge"/>
          <c:x val="0.0981415818826506"/>
          <c:y val="0.0279111644657863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Sheet1!$A$229:$A$376</c:f>
              <c:strCache>
                <c:ptCount val="148"/>
                <c:pt idx="0">
                  <c:v/>
                </c:pt>
                <c:pt idx="1">
                  <c:v/>
                </c:pt>
                <c:pt idx="2">
                  <c:v>1880</c:v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1885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1890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>1895</c:v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>1900</c:v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>1905</c:v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>1910</c:v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>1915</c:v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>1920</c:v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>1925</c:v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>1930</c:v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>1935</c:v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>1940</c:v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>1945</c:v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>1950</c:v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>1955</c:v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>1960</c:v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>1965</c:v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>1970</c:v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>1975</c:v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>1980</c:v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>1985</c:v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>1990</c:v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>1995</c:v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>2000</c:v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>2005</c:v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>2010</c:v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>2015</c:v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>2020</c:v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</c:strCache>
            </c:strRef>
          </c:cat>
          <c:val>
            <c:numRef>
              <c:f>Sheet1!$J$229:$J$376</c:f>
              <c:numCache>
                <c:formatCode>General</c:formatCode>
                <c:ptCount val="148"/>
                <c:pt idx="0">
                  <c:v>12.5</c:v>
                </c:pt>
                <c:pt idx="1">
                  <c:v>12.65</c:v>
                </c:pt>
                <c:pt idx="2">
                  <c:v>10.75</c:v>
                </c:pt>
                <c:pt idx="3">
                  <c:v>11.85</c:v>
                </c:pt>
                <c:pt idx="4">
                  <c:v>14.6</c:v>
                </c:pt>
                <c:pt idx="5">
                  <c:v>14</c:v>
                </c:pt>
                <c:pt idx="6">
                  <c:v>14.3</c:v>
                </c:pt>
                <c:pt idx="7">
                  <c:v>13.1</c:v>
                </c:pt>
                <c:pt idx="8">
                  <c:v>14.45</c:v>
                </c:pt>
                <c:pt idx="9">
                  <c:v>14</c:v>
                </c:pt>
                <c:pt idx="10">
                  <c:v>13.9</c:v>
                </c:pt>
                <c:pt idx="11">
                  <c:v>14.25</c:v>
                </c:pt>
                <c:pt idx="12">
                  <c:v>14.4</c:v>
                </c:pt>
                <c:pt idx="13">
                  <c:v>13.2</c:v>
                </c:pt>
                <c:pt idx="14">
                  <c:v>14.4</c:v>
                </c:pt>
                <c:pt idx="15">
                  <c:v>15.95</c:v>
                </c:pt>
                <c:pt idx="16">
                  <c:v>13.7</c:v>
                </c:pt>
                <c:pt idx="17">
                  <c:v>14.75</c:v>
                </c:pt>
                <c:pt idx="18">
                  <c:v>13.7</c:v>
                </c:pt>
                <c:pt idx="19">
                  <c:v>14.95</c:v>
                </c:pt>
                <c:pt idx="20">
                  <c:v>13.75</c:v>
                </c:pt>
                <c:pt idx="21">
                  <c:v>13.65</c:v>
                </c:pt>
                <c:pt idx="22">
                  <c:v>15.2</c:v>
                </c:pt>
                <c:pt idx="23">
                  <c:v>14.9</c:v>
                </c:pt>
                <c:pt idx="24">
                  <c:v>14.65</c:v>
                </c:pt>
                <c:pt idx="25">
                  <c:v>13.6</c:v>
                </c:pt>
                <c:pt idx="26">
                  <c:v>15.1</c:v>
                </c:pt>
                <c:pt idx="27">
                  <c:v>15.6</c:v>
                </c:pt>
                <c:pt idx="28">
                  <c:v>16.75</c:v>
                </c:pt>
                <c:pt idx="29">
                  <c:v>15.8</c:v>
                </c:pt>
                <c:pt idx="30">
                  <c:v>14.15</c:v>
                </c:pt>
                <c:pt idx="31">
                  <c:v>13.95</c:v>
                </c:pt>
                <c:pt idx="32">
                  <c:v>16.4</c:v>
                </c:pt>
                <c:pt idx="33">
                  <c:v>14.9</c:v>
                </c:pt>
                <c:pt idx="34">
                  <c:v>14.3</c:v>
                </c:pt>
                <c:pt idx="35">
                  <c:v>14</c:v>
                </c:pt>
                <c:pt idx="36">
                  <c:v>14.7</c:v>
                </c:pt>
                <c:pt idx="37">
                  <c:v>15.85</c:v>
                </c:pt>
                <c:pt idx="38">
                  <c:v>14.85</c:v>
                </c:pt>
                <c:pt idx="39">
                  <c:v>14.45</c:v>
                </c:pt>
                <c:pt idx="40">
                  <c:v>14.55</c:v>
                </c:pt>
                <c:pt idx="41">
                  <c:v>13.4</c:v>
                </c:pt>
                <c:pt idx="42">
                  <c:v>15.2</c:v>
                </c:pt>
                <c:pt idx="43">
                  <c:v>14.65</c:v>
                </c:pt>
                <c:pt idx="44">
                  <c:v>13.45</c:v>
                </c:pt>
                <c:pt idx="45">
                  <c:v>14</c:v>
                </c:pt>
                <c:pt idx="46">
                  <c:v>14.15</c:v>
                </c:pt>
                <c:pt idx="47">
                  <c:v>14.1</c:v>
                </c:pt>
                <c:pt idx="48">
                  <c:v>14.3</c:v>
                </c:pt>
                <c:pt idx="49">
                  <c:v>15</c:v>
                </c:pt>
                <c:pt idx="50">
                  <c:v>14.6</c:v>
                </c:pt>
                <c:pt idx="51">
                  <c:v>13.9</c:v>
                </c:pt>
                <c:pt idx="52">
                  <c:v>16.05</c:v>
                </c:pt>
                <c:pt idx="53">
                  <c:v>15.75</c:v>
                </c:pt>
                <c:pt idx="54">
                  <c:v>13.95</c:v>
                </c:pt>
                <c:pt idx="55">
                  <c:v>14.85</c:v>
                </c:pt>
                <c:pt idx="56">
                  <c:v>15.1</c:v>
                </c:pt>
                <c:pt idx="57">
                  <c:v>14.85</c:v>
                </c:pt>
                <c:pt idx="58">
                  <c:v>14.55</c:v>
                </c:pt>
                <c:pt idx="59">
                  <c:v>13.95</c:v>
                </c:pt>
                <c:pt idx="60">
                  <c:v>15.1</c:v>
                </c:pt>
                <c:pt idx="61">
                  <c:v>15.7</c:v>
                </c:pt>
                <c:pt idx="62">
                  <c:v>13.05</c:v>
                </c:pt>
                <c:pt idx="63">
                  <c:v>14.25</c:v>
                </c:pt>
                <c:pt idx="64">
                  <c:v>14</c:v>
                </c:pt>
                <c:pt idx="65">
                  <c:v>14.6</c:v>
                </c:pt>
                <c:pt idx="66">
                  <c:v>13.95</c:v>
                </c:pt>
                <c:pt idx="67">
                  <c:v>14.3</c:v>
                </c:pt>
                <c:pt idx="68">
                  <c:v>14.85</c:v>
                </c:pt>
                <c:pt idx="69">
                  <c:v>16.05</c:v>
                </c:pt>
                <c:pt idx="70">
                  <c:v>13.75</c:v>
                </c:pt>
                <c:pt idx="71">
                  <c:v>13.55</c:v>
                </c:pt>
                <c:pt idx="72">
                  <c:v>14.1</c:v>
                </c:pt>
                <c:pt idx="73">
                  <c:v>14.65</c:v>
                </c:pt>
                <c:pt idx="74">
                  <c:v>15.35</c:v>
                </c:pt>
                <c:pt idx="75">
                  <c:v>14.4</c:v>
                </c:pt>
                <c:pt idx="76">
                  <c:v>15.05</c:v>
                </c:pt>
                <c:pt idx="77">
                  <c:v>15.65</c:v>
                </c:pt>
                <c:pt idx="78">
                  <c:v>14.7</c:v>
                </c:pt>
                <c:pt idx="79">
                  <c:v>14.05</c:v>
                </c:pt>
                <c:pt idx="80">
                  <c:v>14.95</c:v>
                </c:pt>
                <c:pt idx="81">
                  <c:v>15.35</c:v>
                </c:pt>
                <c:pt idx="82">
                  <c:v>14.5</c:v>
                </c:pt>
                <c:pt idx="83">
                  <c:v>14.1</c:v>
                </c:pt>
                <c:pt idx="84">
                  <c:v>15.65</c:v>
                </c:pt>
                <c:pt idx="85">
                  <c:v>15.35</c:v>
                </c:pt>
                <c:pt idx="86">
                  <c:v>16.15</c:v>
                </c:pt>
                <c:pt idx="87">
                  <c:v>14.5</c:v>
                </c:pt>
                <c:pt idx="88">
                  <c:v>14.95</c:v>
                </c:pt>
                <c:pt idx="89">
                  <c:v>13.55</c:v>
                </c:pt>
                <c:pt idx="90">
                  <c:v>14.75</c:v>
                </c:pt>
                <c:pt idx="91">
                  <c:v>15.15</c:v>
                </c:pt>
                <c:pt idx="92">
                  <c:v>13.7</c:v>
                </c:pt>
                <c:pt idx="93">
                  <c:v>15.05</c:v>
                </c:pt>
                <c:pt idx="94">
                  <c:v>14.5</c:v>
                </c:pt>
                <c:pt idx="95">
                  <c:v>17.75</c:v>
                </c:pt>
                <c:pt idx="96">
                  <c:v>14.2</c:v>
                </c:pt>
                <c:pt idx="97">
                  <c:v>13.4</c:v>
                </c:pt>
                <c:pt idx="98">
                  <c:v>13</c:v>
                </c:pt>
                <c:pt idx="99">
                  <c:v>12.35</c:v>
                </c:pt>
                <c:pt idx="100">
                  <c:v>14.6</c:v>
                </c:pt>
                <c:pt idx="101">
                  <c:v>14.15</c:v>
                </c:pt>
                <c:pt idx="102">
                  <c:v>14.85</c:v>
                </c:pt>
                <c:pt idx="103">
                  <c:v>15.45</c:v>
                </c:pt>
                <c:pt idx="104">
                  <c:v>13.85</c:v>
                </c:pt>
                <c:pt idx="105">
                  <c:v>13.45</c:v>
                </c:pt>
                <c:pt idx="106">
                  <c:v>13.85</c:v>
                </c:pt>
                <c:pt idx="107">
                  <c:v>15</c:v>
                </c:pt>
                <c:pt idx="108">
                  <c:v>16.45</c:v>
                </c:pt>
                <c:pt idx="109">
                  <c:v>15</c:v>
                </c:pt>
                <c:pt idx="110">
                  <c:v>15.6</c:v>
                </c:pt>
                <c:pt idx="111">
                  <c:v>14.6</c:v>
                </c:pt>
                <c:pt idx="112">
                  <c:v>16.2</c:v>
                </c:pt>
                <c:pt idx="113">
                  <c:v>15.7</c:v>
                </c:pt>
                <c:pt idx="114">
                  <c:v>14.65</c:v>
                </c:pt>
                <c:pt idx="115">
                  <c:v>15.35</c:v>
                </c:pt>
                <c:pt idx="116">
                  <c:v>13.55</c:v>
                </c:pt>
                <c:pt idx="117">
                  <c:v>15.45</c:v>
                </c:pt>
                <c:pt idx="118">
                  <c:v>16.8</c:v>
                </c:pt>
                <c:pt idx="119">
                  <c:v>13.2</c:v>
                </c:pt>
                <c:pt idx="120">
                  <c:v>15.95</c:v>
                </c:pt>
                <c:pt idx="121">
                  <c:v>14.55</c:v>
                </c:pt>
                <c:pt idx="122">
                  <c:v>14.05</c:v>
                </c:pt>
                <c:pt idx="123">
                  <c:v>14.5</c:v>
                </c:pt>
                <c:pt idx="124">
                  <c:v>13.1</c:v>
                </c:pt>
                <c:pt idx="125">
                  <c:v>13.9</c:v>
                </c:pt>
                <c:pt idx="126">
                  <c:v>15</c:v>
                </c:pt>
                <c:pt idx="127">
                  <c:v>15.4</c:v>
                </c:pt>
                <c:pt idx="128">
                  <c:v>13.7</c:v>
                </c:pt>
                <c:pt idx="129">
                  <c:v>13.75</c:v>
                </c:pt>
                <c:pt idx="130">
                  <c:v>15</c:v>
                </c:pt>
                <c:pt idx="131">
                  <c:v>15.35</c:v>
                </c:pt>
                <c:pt idx="132">
                  <c:v>14.5</c:v>
                </c:pt>
                <c:pt idx="133">
                  <c:v>14.05</c:v>
                </c:pt>
                <c:pt idx="134">
                  <c:v>12.55</c:v>
                </c:pt>
                <c:pt idx="135">
                  <c:v>15.5</c:v>
                </c:pt>
                <c:pt idx="136">
                  <c:v>14.55</c:v>
                </c:pt>
                <c:pt idx="137">
                  <c:v>14.05</c:v>
                </c:pt>
                <c:pt idx="138">
                  <c:v>15.2</c:v>
                </c:pt>
                <c:pt idx="139">
                  <c:v>14.1</c:v>
                </c:pt>
                <c:pt idx="140">
                  <c:v>14.5</c:v>
                </c:pt>
                <c:pt idx="141">
                  <c:v>14.3</c:v>
                </c:pt>
                <c:pt idx="142">
                  <c:v>14.7</c:v>
                </c:pt>
                <c:pt idx="143">
                  <c:v>16.4</c:v>
                </c:pt>
                <c:pt idx="144">
                  <c:v>13.75</c:v>
                </c:pt>
                <c:pt idx="145">
                  <c:v>15.1</c:v>
                </c:pt>
                <c:pt idx="146">
                  <c:v>14.65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594708"/>
        <c:axId val="54935887"/>
      </c:lineChart>
      <c:catAx>
        <c:axId val="95947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54935887"/>
        <c:crosses val="autoZero"/>
        <c:auto val="1"/>
        <c:lblAlgn val="ctr"/>
        <c:lblOffset val="100"/>
        <c:noMultiLvlLbl val="0"/>
      </c:catAx>
      <c:valAx>
        <c:axId val="54935887"/>
        <c:scaling>
          <c:orientation val="minMax"/>
          <c:max val="18"/>
          <c:min val="12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468a1a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959470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  <a:r>
              <a:rPr b="0" sz="2000" spc="-1" strike="noStrike">
                <a:solidFill>
                  <a:srgbClr val="000000"/>
                </a:solidFill>
                <a:latin typeface="Arial"/>
                <a:ea typeface="DejaVu Sans"/>
              </a:rPr>
              <a:t>NORTHERN TERRITORY - ANNUAL MIDPOINT BETWEEN MAXIMUM MAXIMUMS AND MINIMUM MAXIMUMS + TRENDLINE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64773507826904"/>
          <c:y val="0.0338305299904792"/>
          <c:w val="0.903492281551643"/>
          <c:h val="0.881434465249127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468a1a"/>
            </a:solidFill>
            <a:ln w="28800">
              <a:solidFill>
                <a:srgbClr val="468a1a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6720">
                <a:solidFill>
                  <a:srgbClr val="468a1a"/>
                </a:solidFill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val>
            <c:numRef>
              <c:f>Sheet1!$J$28:$J$175</c:f>
              <c:numCache>
                <c:formatCode>General</c:formatCode>
                <c:ptCount val="148"/>
                <c:pt idx="0">
                  <c:v>29.2833333333333</c:v>
                </c:pt>
                <c:pt idx="1">
                  <c:v>30.1</c:v>
                </c:pt>
                <c:pt idx="2">
                  <c:v>28.8</c:v>
                </c:pt>
                <c:pt idx="3">
                  <c:v>29.7</c:v>
                </c:pt>
                <c:pt idx="4">
                  <c:v>25.7</c:v>
                </c:pt>
                <c:pt idx="5">
                  <c:v>30.4</c:v>
                </c:pt>
                <c:pt idx="6">
                  <c:v>28.45</c:v>
                </c:pt>
                <c:pt idx="7">
                  <c:v>27.65</c:v>
                </c:pt>
                <c:pt idx="8">
                  <c:v>29.15</c:v>
                </c:pt>
                <c:pt idx="9">
                  <c:v>30.1</c:v>
                </c:pt>
                <c:pt idx="10">
                  <c:v>30</c:v>
                </c:pt>
                <c:pt idx="11">
                  <c:v>28.7</c:v>
                </c:pt>
                <c:pt idx="12">
                  <c:v>27.8</c:v>
                </c:pt>
                <c:pt idx="13">
                  <c:v>28.8</c:v>
                </c:pt>
                <c:pt idx="14">
                  <c:v>30</c:v>
                </c:pt>
                <c:pt idx="15">
                  <c:v>28.3</c:v>
                </c:pt>
                <c:pt idx="16">
                  <c:v>28.25</c:v>
                </c:pt>
                <c:pt idx="17">
                  <c:v>28</c:v>
                </c:pt>
                <c:pt idx="18">
                  <c:v>30.2</c:v>
                </c:pt>
                <c:pt idx="19">
                  <c:v>28.85</c:v>
                </c:pt>
                <c:pt idx="20">
                  <c:v>29.4</c:v>
                </c:pt>
                <c:pt idx="21">
                  <c:v>27.3</c:v>
                </c:pt>
                <c:pt idx="22">
                  <c:v>28.6</c:v>
                </c:pt>
                <c:pt idx="23">
                  <c:v>27.95</c:v>
                </c:pt>
                <c:pt idx="24">
                  <c:v>28.95</c:v>
                </c:pt>
                <c:pt idx="25">
                  <c:v>27.4</c:v>
                </c:pt>
                <c:pt idx="26">
                  <c:v>28.45</c:v>
                </c:pt>
                <c:pt idx="27">
                  <c:v>28.95</c:v>
                </c:pt>
                <c:pt idx="28">
                  <c:v>30.9</c:v>
                </c:pt>
                <c:pt idx="29">
                  <c:v>27.25</c:v>
                </c:pt>
                <c:pt idx="30">
                  <c:v>27.2</c:v>
                </c:pt>
                <c:pt idx="31">
                  <c:v>27.7</c:v>
                </c:pt>
                <c:pt idx="32">
                  <c:v>28.0833333333333</c:v>
                </c:pt>
                <c:pt idx="33">
                  <c:v>29.1</c:v>
                </c:pt>
                <c:pt idx="34">
                  <c:v>28</c:v>
                </c:pt>
                <c:pt idx="35">
                  <c:v>27.75</c:v>
                </c:pt>
                <c:pt idx="36">
                  <c:v>28.35</c:v>
                </c:pt>
                <c:pt idx="37">
                  <c:v>30.3</c:v>
                </c:pt>
                <c:pt idx="38">
                  <c:v>27.55</c:v>
                </c:pt>
                <c:pt idx="39">
                  <c:v>28.2</c:v>
                </c:pt>
                <c:pt idx="40">
                  <c:v>28.45</c:v>
                </c:pt>
                <c:pt idx="41">
                  <c:v>29.25</c:v>
                </c:pt>
                <c:pt idx="42">
                  <c:v>27.45</c:v>
                </c:pt>
                <c:pt idx="43">
                  <c:v>28.7</c:v>
                </c:pt>
                <c:pt idx="44">
                  <c:v>28.45</c:v>
                </c:pt>
                <c:pt idx="45">
                  <c:v>29.05</c:v>
                </c:pt>
                <c:pt idx="46">
                  <c:v>28.9</c:v>
                </c:pt>
                <c:pt idx="47">
                  <c:v>29.15</c:v>
                </c:pt>
                <c:pt idx="48">
                  <c:v>29.8</c:v>
                </c:pt>
                <c:pt idx="49">
                  <c:v>28.3</c:v>
                </c:pt>
                <c:pt idx="50">
                  <c:v>28.95</c:v>
                </c:pt>
                <c:pt idx="51">
                  <c:v>29.2</c:v>
                </c:pt>
                <c:pt idx="52">
                  <c:v>29.1</c:v>
                </c:pt>
                <c:pt idx="53">
                  <c:v>28.5</c:v>
                </c:pt>
                <c:pt idx="54">
                  <c:v>29.5</c:v>
                </c:pt>
                <c:pt idx="55">
                  <c:v>28.15</c:v>
                </c:pt>
                <c:pt idx="56">
                  <c:v>28.9</c:v>
                </c:pt>
                <c:pt idx="57">
                  <c:v>28.75</c:v>
                </c:pt>
                <c:pt idx="58">
                  <c:v>28.9</c:v>
                </c:pt>
                <c:pt idx="59">
                  <c:v>28.25</c:v>
                </c:pt>
                <c:pt idx="60">
                  <c:v>29.6</c:v>
                </c:pt>
                <c:pt idx="61">
                  <c:v>26.95</c:v>
                </c:pt>
                <c:pt idx="62">
                  <c:v>29.4</c:v>
                </c:pt>
                <c:pt idx="63">
                  <c:v>28.25</c:v>
                </c:pt>
                <c:pt idx="64">
                  <c:v>29.0916666666667</c:v>
                </c:pt>
                <c:pt idx="65">
                  <c:v>29.45</c:v>
                </c:pt>
                <c:pt idx="66">
                  <c:v>28.9</c:v>
                </c:pt>
                <c:pt idx="67">
                  <c:v>27.5</c:v>
                </c:pt>
                <c:pt idx="68">
                  <c:v>28.35</c:v>
                </c:pt>
                <c:pt idx="69">
                  <c:v>29.9</c:v>
                </c:pt>
                <c:pt idx="70">
                  <c:v>28.9</c:v>
                </c:pt>
                <c:pt idx="71">
                  <c:v>27.35</c:v>
                </c:pt>
                <c:pt idx="72">
                  <c:v>27.3</c:v>
                </c:pt>
                <c:pt idx="73">
                  <c:v>29.55</c:v>
                </c:pt>
                <c:pt idx="74">
                  <c:v>27.5</c:v>
                </c:pt>
                <c:pt idx="75">
                  <c:v>28.9</c:v>
                </c:pt>
                <c:pt idx="76">
                  <c:v>28.5</c:v>
                </c:pt>
                <c:pt idx="77">
                  <c:v>28.2</c:v>
                </c:pt>
                <c:pt idx="78">
                  <c:v>28.05</c:v>
                </c:pt>
                <c:pt idx="79">
                  <c:v>27.15</c:v>
                </c:pt>
                <c:pt idx="80">
                  <c:v>29.3</c:v>
                </c:pt>
                <c:pt idx="81">
                  <c:v>29.2</c:v>
                </c:pt>
                <c:pt idx="82">
                  <c:v>28.95</c:v>
                </c:pt>
                <c:pt idx="83">
                  <c:v>28.75</c:v>
                </c:pt>
                <c:pt idx="84">
                  <c:v>29</c:v>
                </c:pt>
                <c:pt idx="85">
                  <c:v>29.2</c:v>
                </c:pt>
                <c:pt idx="86">
                  <c:v>29.1416666666667</c:v>
                </c:pt>
                <c:pt idx="87">
                  <c:v>28.8</c:v>
                </c:pt>
                <c:pt idx="88">
                  <c:v>26.7</c:v>
                </c:pt>
                <c:pt idx="89">
                  <c:v>28.9</c:v>
                </c:pt>
                <c:pt idx="90">
                  <c:v>27.1</c:v>
                </c:pt>
                <c:pt idx="91">
                  <c:v>29.4</c:v>
                </c:pt>
                <c:pt idx="92">
                  <c:v>29.6</c:v>
                </c:pt>
                <c:pt idx="93">
                  <c:v>28.9</c:v>
                </c:pt>
                <c:pt idx="94">
                  <c:v>30.25</c:v>
                </c:pt>
                <c:pt idx="95">
                  <c:v>29.75</c:v>
                </c:pt>
                <c:pt idx="96">
                  <c:v>28.15</c:v>
                </c:pt>
                <c:pt idx="97">
                  <c:v>29.15</c:v>
                </c:pt>
                <c:pt idx="98">
                  <c:v>29.25</c:v>
                </c:pt>
                <c:pt idx="99">
                  <c:v>29.05</c:v>
                </c:pt>
                <c:pt idx="100">
                  <c:v>29.05</c:v>
                </c:pt>
                <c:pt idx="101">
                  <c:v>30.05</c:v>
                </c:pt>
                <c:pt idx="102">
                  <c:v>29.35</c:v>
                </c:pt>
                <c:pt idx="103">
                  <c:v>28.4</c:v>
                </c:pt>
                <c:pt idx="104">
                  <c:v>28.3</c:v>
                </c:pt>
                <c:pt idx="105">
                  <c:v>28.45</c:v>
                </c:pt>
                <c:pt idx="106">
                  <c:v>27.9</c:v>
                </c:pt>
                <c:pt idx="107">
                  <c:v>28.6</c:v>
                </c:pt>
                <c:pt idx="108">
                  <c:v>28.05</c:v>
                </c:pt>
                <c:pt idx="109">
                  <c:v>27.85</c:v>
                </c:pt>
                <c:pt idx="110">
                  <c:v>29.5</c:v>
                </c:pt>
                <c:pt idx="111">
                  <c:v>27.85</c:v>
                </c:pt>
                <c:pt idx="112">
                  <c:v>28.6</c:v>
                </c:pt>
                <c:pt idx="113">
                  <c:v>29.35</c:v>
                </c:pt>
                <c:pt idx="114">
                  <c:v>28.5</c:v>
                </c:pt>
                <c:pt idx="115">
                  <c:v>26.9</c:v>
                </c:pt>
                <c:pt idx="116">
                  <c:v>29.25</c:v>
                </c:pt>
                <c:pt idx="117">
                  <c:v>28.8</c:v>
                </c:pt>
                <c:pt idx="118">
                  <c:v>29.2</c:v>
                </c:pt>
                <c:pt idx="119">
                  <c:v>26.5</c:v>
                </c:pt>
                <c:pt idx="120">
                  <c:v>27.1</c:v>
                </c:pt>
                <c:pt idx="121">
                  <c:v>29.4</c:v>
                </c:pt>
                <c:pt idx="122">
                  <c:v>28.15</c:v>
                </c:pt>
                <c:pt idx="123">
                  <c:v>28.4</c:v>
                </c:pt>
                <c:pt idx="124">
                  <c:v>29.85</c:v>
                </c:pt>
                <c:pt idx="125">
                  <c:v>28.8</c:v>
                </c:pt>
                <c:pt idx="126">
                  <c:v>28.9</c:v>
                </c:pt>
                <c:pt idx="127">
                  <c:v>28.45</c:v>
                </c:pt>
                <c:pt idx="128">
                  <c:v>29</c:v>
                </c:pt>
                <c:pt idx="129">
                  <c:v>27.9</c:v>
                </c:pt>
                <c:pt idx="130">
                  <c:v>29.3</c:v>
                </c:pt>
                <c:pt idx="131">
                  <c:v>28.75</c:v>
                </c:pt>
                <c:pt idx="132">
                  <c:v>26.7</c:v>
                </c:pt>
                <c:pt idx="133">
                  <c:v>29.55</c:v>
                </c:pt>
                <c:pt idx="134">
                  <c:v>28.15</c:v>
                </c:pt>
                <c:pt idx="135">
                  <c:v>28.65</c:v>
                </c:pt>
                <c:pt idx="136">
                  <c:v>28.55</c:v>
                </c:pt>
                <c:pt idx="137">
                  <c:v>29.1</c:v>
                </c:pt>
                <c:pt idx="138">
                  <c:v>27.9</c:v>
                </c:pt>
                <c:pt idx="139">
                  <c:v>29.3</c:v>
                </c:pt>
                <c:pt idx="140">
                  <c:v>30.1</c:v>
                </c:pt>
                <c:pt idx="141">
                  <c:v>29.55</c:v>
                </c:pt>
                <c:pt idx="142">
                  <c:v>30.2</c:v>
                </c:pt>
                <c:pt idx="143">
                  <c:v>30.55</c:v>
                </c:pt>
                <c:pt idx="144">
                  <c:v>30.15</c:v>
                </c:pt>
                <c:pt idx="145">
                  <c:v>30.3</c:v>
                </c:pt>
                <c:pt idx="146">
                  <c:v>29.4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7442"/>
        <c:axId val="34766447"/>
      </c:lineChart>
      <c:catAx>
        <c:axId val="744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34766447"/>
        <c:crosses val="autoZero"/>
        <c:auto val="1"/>
        <c:lblAlgn val="ctr"/>
        <c:lblOffset val="100"/>
        <c:noMultiLvlLbl val="0"/>
      </c:catAx>
      <c:valAx>
        <c:axId val="34766447"/>
        <c:scaling>
          <c:orientation val="minMax"/>
          <c:max val="32"/>
          <c:min val="26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DejaVu Sans"/>
              </a:defRPr>
            </a:pPr>
          </a:p>
        </c:txPr>
        <c:crossAx val="7442"/>
        <c:crossesAt val="0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  <a:ea typeface="DejaVu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363</xdr:col>
      <xdr:colOff>749520</xdr:colOff>
      <xdr:row>121</xdr:row>
      <xdr:rowOff>55440</xdr:rowOff>
    </xdr:from>
    <xdr:to>
      <xdr:col>386</xdr:col>
      <xdr:colOff>573120</xdr:colOff>
      <xdr:row>187</xdr:row>
      <xdr:rowOff>159120</xdr:rowOff>
    </xdr:to>
    <xdr:graphicFrame>
      <xdr:nvGraphicFramePr>
        <xdr:cNvPr id="0" name=""/>
        <xdr:cNvGraphicFramePr/>
      </xdr:nvGraphicFramePr>
      <xdr:xfrm>
        <a:off x="297778320" y="19844640"/>
        <a:ext cx="18518040" cy="10921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363</xdr:col>
      <xdr:colOff>456480</xdr:colOff>
      <xdr:row>261</xdr:row>
      <xdr:rowOff>51840</xdr:rowOff>
    </xdr:from>
    <xdr:to>
      <xdr:col>386</xdr:col>
      <xdr:colOff>280080</xdr:colOff>
      <xdr:row>327</xdr:row>
      <xdr:rowOff>160920</xdr:rowOff>
    </xdr:to>
    <xdr:graphicFrame>
      <xdr:nvGraphicFramePr>
        <xdr:cNvPr id="1" name=""/>
        <xdr:cNvGraphicFramePr/>
      </xdr:nvGraphicFramePr>
      <xdr:xfrm>
        <a:off x="297485280" y="42730200"/>
        <a:ext cx="18518040" cy="10921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363</xdr:col>
      <xdr:colOff>497880</xdr:colOff>
      <xdr:row>461</xdr:row>
      <xdr:rowOff>14040</xdr:rowOff>
    </xdr:from>
    <xdr:to>
      <xdr:col>387</xdr:col>
      <xdr:colOff>214560</xdr:colOff>
      <xdr:row>523</xdr:row>
      <xdr:rowOff>110520</xdr:rowOff>
    </xdr:to>
    <xdr:graphicFrame>
      <xdr:nvGraphicFramePr>
        <xdr:cNvPr id="2" name=""/>
        <xdr:cNvGraphicFramePr/>
      </xdr:nvGraphicFramePr>
      <xdr:xfrm>
        <a:off x="297526680" y="75318840"/>
        <a:ext cx="19224000" cy="1017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391</xdr:col>
      <xdr:colOff>457560</xdr:colOff>
      <xdr:row>167</xdr:row>
      <xdr:rowOff>122760</xdr:rowOff>
    </xdr:from>
    <xdr:to>
      <xdr:col>412</xdr:col>
      <xdr:colOff>587880</xdr:colOff>
      <xdr:row>232</xdr:row>
      <xdr:rowOff>137520</xdr:rowOff>
    </xdr:to>
    <xdr:graphicFrame>
      <xdr:nvGraphicFramePr>
        <xdr:cNvPr id="3" name=""/>
        <xdr:cNvGraphicFramePr/>
      </xdr:nvGraphicFramePr>
      <xdr:xfrm>
        <a:off x="320244840" y="27426600"/>
        <a:ext cx="17199000" cy="10638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391</xdr:col>
      <xdr:colOff>497520</xdr:colOff>
      <xdr:row>327</xdr:row>
      <xdr:rowOff>57600</xdr:rowOff>
    </xdr:from>
    <xdr:to>
      <xdr:col>413</xdr:col>
      <xdr:colOff>428040</xdr:colOff>
      <xdr:row>391</xdr:row>
      <xdr:rowOff>115920</xdr:rowOff>
    </xdr:to>
    <xdr:graphicFrame>
      <xdr:nvGraphicFramePr>
        <xdr:cNvPr id="4" name=""/>
        <xdr:cNvGraphicFramePr/>
      </xdr:nvGraphicFramePr>
      <xdr:xfrm>
        <a:off x="320284800" y="53548560"/>
        <a:ext cx="17812080" cy="10492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416</xdr:col>
      <xdr:colOff>18000</xdr:colOff>
      <xdr:row>97</xdr:row>
      <xdr:rowOff>42840</xdr:rowOff>
    </xdr:from>
    <xdr:to>
      <xdr:col>443</xdr:col>
      <xdr:colOff>667800</xdr:colOff>
      <xdr:row>137</xdr:row>
      <xdr:rowOff>83160</xdr:rowOff>
    </xdr:to>
    <xdr:graphicFrame>
      <xdr:nvGraphicFramePr>
        <xdr:cNvPr id="5" name=""/>
        <xdr:cNvGraphicFramePr/>
      </xdr:nvGraphicFramePr>
      <xdr:xfrm>
        <a:off x="340125120" y="15900120"/>
        <a:ext cx="22595400" cy="659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415</xdr:col>
      <xdr:colOff>684360</xdr:colOff>
      <xdr:row>162</xdr:row>
      <xdr:rowOff>16920</xdr:rowOff>
    </xdr:from>
    <xdr:to>
      <xdr:col>443</xdr:col>
      <xdr:colOff>281160</xdr:colOff>
      <xdr:row>216</xdr:row>
      <xdr:rowOff>65160</xdr:rowOff>
    </xdr:to>
    <xdr:graphicFrame>
      <xdr:nvGraphicFramePr>
        <xdr:cNvPr id="6" name=""/>
        <xdr:cNvGraphicFramePr/>
      </xdr:nvGraphicFramePr>
      <xdr:xfrm>
        <a:off x="339978960" y="26507880"/>
        <a:ext cx="22354920" cy="88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416</xdr:col>
      <xdr:colOff>41400</xdr:colOff>
      <xdr:row>297</xdr:row>
      <xdr:rowOff>15840</xdr:rowOff>
    </xdr:from>
    <xdr:to>
      <xdr:col>440</xdr:col>
      <xdr:colOff>494280</xdr:colOff>
      <xdr:row>340</xdr:row>
      <xdr:rowOff>72720</xdr:rowOff>
    </xdr:to>
    <xdr:graphicFrame>
      <xdr:nvGraphicFramePr>
        <xdr:cNvPr id="7" name=""/>
        <xdr:cNvGraphicFramePr/>
      </xdr:nvGraphicFramePr>
      <xdr:xfrm>
        <a:off x="340148520" y="48592080"/>
        <a:ext cx="19960200" cy="710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415</xdr:col>
      <xdr:colOff>497880</xdr:colOff>
      <xdr:row>365</xdr:row>
      <xdr:rowOff>33120</xdr:rowOff>
    </xdr:from>
    <xdr:to>
      <xdr:col>440</xdr:col>
      <xdr:colOff>241200</xdr:colOff>
      <xdr:row>417</xdr:row>
      <xdr:rowOff>159480</xdr:rowOff>
    </xdr:to>
    <xdr:graphicFrame>
      <xdr:nvGraphicFramePr>
        <xdr:cNvPr id="8" name=""/>
        <xdr:cNvGraphicFramePr/>
      </xdr:nvGraphicFramePr>
      <xdr:xfrm>
        <a:off x="339792480" y="59731920"/>
        <a:ext cx="20063160" cy="857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415</xdr:col>
      <xdr:colOff>720360</xdr:colOff>
      <xdr:row>497</xdr:row>
      <xdr:rowOff>10440</xdr:rowOff>
    </xdr:from>
    <xdr:to>
      <xdr:col>440</xdr:col>
      <xdr:colOff>374400</xdr:colOff>
      <xdr:row>540</xdr:row>
      <xdr:rowOff>135720</xdr:rowOff>
    </xdr:to>
    <xdr:graphicFrame>
      <xdr:nvGraphicFramePr>
        <xdr:cNvPr id="9" name=""/>
        <xdr:cNvGraphicFramePr/>
      </xdr:nvGraphicFramePr>
      <xdr:xfrm>
        <a:off x="340014960" y="81167400"/>
        <a:ext cx="19973880" cy="711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415</xdr:col>
      <xdr:colOff>497880</xdr:colOff>
      <xdr:row>566</xdr:row>
      <xdr:rowOff>46800</xdr:rowOff>
    </xdr:from>
    <xdr:to>
      <xdr:col>440</xdr:col>
      <xdr:colOff>201240</xdr:colOff>
      <xdr:row>617</xdr:row>
      <xdr:rowOff>104760</xdr:rowOff>
    </xdr:to>
    <xdr:graphicFrame>
      <xdr:nvGraphicFramePr>
        <xdr:cNvPr id="10" name=""/>
        <xdr:cNvGraphicFramePr/>
      </xdr:nvGraphicFramePr>
      <xdr:xfrm>
        <a:off x="339792480" y="92420280"/>
        <a:ext cx="20023200" cy="834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414</xdr:col>
      <xdr:colOff>497520</xdr:colOff>
      <xdr:row>709</xdr:row>
      <xdr:rowOff>140760</xdr:rowOff>
    </xdr:from>
    <xdr:to>
      <xdr:col>440</xdr:col>
      <xdr:colOff>347760</xdr:colOff>
      <xdr:row>770</xdr:row>
      <xdr:rowOff>109800</xdr:rowOff>
    </xdr:to>
    <xdr:graphicFrame>
      <xdr:nvGraphicFramePr>
        <xdr:cNvPr id="11" name=""/>
        <xdr:cNvGraphicFramePr/>
      </xdr:nvGraphicFramePr>
      <xdr:xfrm>
        <a:off x="338979240" y="115760160"/>
        <a:ext cx="20982960" cy="988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391</xdr:col>
      <xdr:colOff>760320</xdr:colOff>
      <xdr:row>536</xdr:row>
      <xdr:rowOff>139680</xdr:rowOff>
    </xdr:from>
    <xdr:to>
      <xdr:col>413</xdr:col>
      <xdr:colOff>334440</xdr:colOff>
      <xdr:row>600</xdr:row>
      <xdr:rowOff>143280</xdr:rowOff>
    </xdr:to>
    <xdr:graphicFrame>
      <xdr:nvGraphicFramePr>
        <xdr:cNvPr id="12" name=""/>
        <xdr:cNvGraphicFramePr/>
      </xdr:nvGraphicFramePr>
      <xdr:xfrm>
        <a:off x="320547600" y="87636240"/>
        <a:ext cx="17455680" cy="1040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151200</xdr:colOff>
      <xdr:row>80</xdr:row>
      <xdr:rowOff>124560</xdr:rowOff>
    </xdr:from>
    <xdr:to>
      <xdr:col>27</xdr:col>
      <xdr:colOff>731160</xdr:colOff>
      <xdr:row>121</xdr:row>
      <xdr:rowOff>62280</xdr:rowOff>
    </xdr:to>
    <xdr:graphicFrame>
      <xdr:nvGraphicFramePr>
        <xdr:cNvPr id="13" name=""/>
        <xdr:cNvGraphicFramePr/>
      </xdr:nvGraphicFramePr>
      <xdr:xfrm>
        <a:off x="4623480" y="13196520"/>
        <a:ext cx="20035800" cy="665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10</xdr:col>
      <xdr:colOff>24840</xdr:colOff>
      <xdr:row>367</xdr:row>
      <xdr:rowOff>56160</xdr:rowOff>
    </xdr:from>
    <xdr:to>
      <xdr:col>27</xdr:col>
      <xdr:colOff>612720</xdr:colOff>
      <xdr:row>405</xdr:row>
      <xdr:rowOff>34200</xdr:rowOff>
    </xdr:to>
    <xdr:graphicFrame>
      <xdr:nvGraphicFramePr>
        <xdr:cNvPr id="14" name=""/>
        <xdr:cNvGraphicFramePr/>
      </xdr:nvGraphicFramePr>
      <xdr:xfrm>
        <a:off x="4497120" y="60080040"/>
        <a:ext cx="20043720" cy="615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371520</xdr:colOff>
      <xdr:row>199</xdr:row>
      <xdr:rowOff>131040</xdr:rowOff>
    </xdr:from>
    <xdr:to>
      <xdr:col>27</xdr:col>
      <xdr:colOff>743760</xdr:colOff>
      <xdr:row>240</xdr:row>
      <xdr:rowOff>92520</xdr:rowOff>
    </xdr:to>
    <xdr:graphicFrame>
      <xdr:nvGraphicFramePr>
        <xdr:cNvPr id="15" name=""/>
        <xdr:cNvGraphicFramePr/>
      </xdr:nvGraphicFramePr>
      <xdr:xfrm>
        <a:off x="4452120" y="32688720"/>
        <a:ext cx="20219760" cy="6641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10</xdr:col>
      <xdr:colOff>164520</xdr:colOff>
      <xdr:row>406</xdr:row>
      <xdr:rowOff>157320</xdr:rowOff>
    </xdr:from>
    <xdr:to>
      <xdr:col>28</xdr:col>
      <xdr:colOff>61920</xdr:colOff>
      <xdr:row>449</xdr:row>
      <xdr:rowOff>66240</xdr:rowOff>
    </xdr:to>
    <xdr:graphicFrame>
      <xdr:nvGraphicFramePr>
        <xdr:cNvPr id="16" name=""/>
        <xdr:cNvGraphicFramePr/>
      </xdr:nvGraphicFramePr>
      <xdr:xfrm>
        <a:off x="4636800" y="66521160"/>
        <a:ext cx="20166120" cy="6899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10</xdr:col>
      <xdr:colOff>292680</xdr:colOff>
      <xdr:row>41</xdr:row>
      <xdr:rowOff>45000</xdr:rowOff>
    </xdr:from>
    <xdr:to>
      <xdr:col>28</xdr:col>
      <xdr:colOff>154080</xdr:colOff>
      <xdr:row>80</xdr:row>
      <xdr:rowOff>12240</xdr:rowOff>
    </xdr:to>
    <xdr:graphicFrame>
      <xdr:nvGraphicFramePr>
        <xdr:cNvPr id="17" name=""/>
        <xdr:cNvGraphicFramePr/>
      </xdr:nvGraphicFramePr>
      <xdr:xfrm>
        <a:off x="4764960" y="6727680"/>
        <a:ext cx="20130120" cy="635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10</xdr:col>
      <xdr:colOff>339480</xdr:colOff>
      <xdr:row>243</xdr:row>
      <xdr:rowOff>84600</xdr:rowOff>
    </xdr:from>
    <xdr:to>
      <xdr:col>28</xdr:col>
      <xdr:colOff>261360</xdr:colOff>
      <xdr:row>287</xdr:row>
      <xdr:rowOff>154800</xdr:rowOff>
    </xdr:to>
    <xdr:graphicFrame>
      <xdr:nvGraphicFramePr>
        <xdr:cNvPr id="18" name=""/>
        <xdr:cNvGraphicFramePr/>
      </xdr:nvGraphicFramePr>
      <xdr:xfrm>
        <a:off x="4811760" y="39813840"/>
        <a:ext cx="20190600" cy="7278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25920</xdr:colOff>
      <xdr:row>123</xdr:row>
      <xdr:rowOff>51840</xdr:rowOff>
    </xdr:from>
    <xdr:to>
      <xdr:col>27</xdr:col>
      <xdr:colOff>665640</xdr:colOff>
      <xdr:row>162</xdr:row>
      <xdr:rowOff>115560</xdr:rowOff>
    </xdr:to>
    <xdr:graphicFrame>
      <xdr:nvGraphicFramePr>
        <xdr:cNvPr id="19" name=""/>
        <xdr:cNvGraphicFramePr/>
      </xdr:nvGraphicFramePr>
      <xdr:xfrm>
        <a:off x="4498200" y="20168640"/>
        <a:ext cx="20095560" cy="643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10</xdr:col>
      <xdr:colOff>273600</xdr:colOff>
      <xdr:row>288</xdr:row>
      <xdr:rowOff>133920</xdr:rowOff>
    </xdr:from>
    <xdr:to>
      <xdr:col>28</xdr:col>
      <xdr:colOff>153720</xdr:colOff>
      <xdr:row>326</xdr:row>
      <xdr:rowOff>75240</xdr:rowOff>
    </xdr:to>
    <xdr:graphicFrame>
      <xdr:nvGraphicFramePr>
        <xdr:cNvPr id="20" name=""/>
        <xdr:cNvGraphicFramePr/>
      </xdr:nvGraphicFramePr>
      <xdr:xfrm>
        <a:off x="4745880" y="47235600"/>
        <a:ext cx="20148840" cy="6166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10</xdr:col>
      <xdr:colOff>240840</xdr:colOff>
      <xdr:row>1</xdr:row>
      <xdr:rowOff>66600</xdr:rowOff>
    </xdr:from>
    <xdr:to>
      <xdr:col>28</xdr:col>
      <xdr:colOff>134280</xdr:colOff>
      <xdr:row>40</xdr:row>
      <xdr:rowOff>148320</xdr:rowOff>
    </xdr:to>
    <xdr:graphicFrame>
      <xdr:nvGraphicFramePr>
        <xdr:cNvPr id="21" name=""/>
        <xdr:cNvGraphicFramePr/>
      </xdr:nvGraphicFramePr>
      <xdr:xfrm>
        <a:off x="4713120" y="229320"/>
        <a:ext cx="20162160" cy="643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363960</xdr:colOff>
      <xdr:row>327</xdr:row>
      <xdr:rowOff>151560</xdr:rowOff>
    </xdr:from>
    <xdr:to>
      <xdr:col>27</xdr:col>
      <xdr:colOff>634680</xdr:colOff>
      <xdr:row>365</xdr:row>
      <xdr:rowOff>110520</xdr:rowOff>
    </xdr:to>
    <xdr:graphicFrame>
      <xdr:nvGraphicFramePr>
        <xdr:cNvPr id="22" name=""/>
        <xdr:cNvGraphicFramePr/>
      </xdr:nvGraphicFramePr>
      <xdr:xfrm>
        <a:off x="4444560" y="53642520"/>
        <a:ext cx="20118240" cy="6166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10</xdr:col>
      <xdr:colOff>118080</xdr:colOff>
      <xdr:row>203</xdr:row>
      <xdr:rowOff>37800</xdr:rowOff>
    </xdr:from>
    <xdr:to>
      <xdr:col>27</xdr:col>
      <xdr:colOff>717840</xdr:colOff>
      <xdr:row>239</xdr:row>
      <xdr:rowOff>16560</xdr:rowOff>
    </xdr:to>
    <xdr:graphicFrame>
      <xdr:nvGraphicFramePr>
        <xdr:cNvPr id="23" name=""/>
        <xdr:cNvGraphicFramePr/>
      </xdr:nvGraphicFramePr>
      <xdr:xfrm>
        <a:off x="4590360" y="33245640"/>
        <a:ext cx="20055600" cy="584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10</xdr:col>
      <xdr:colOff>130320</xdr:colOff>
      <xdr:row>454</xdr:row>
      <xdr:rowOff>28800</xdr:rowOff>
    </xdr:from>
    <xdr:to>
      <xdr:col>28</xdr:col>
      <xdr:colOff>65520</xdr:colOff>
      <xdr:row>491</xdr:row>
      <xdr:rowOff>11520</xdr:rowOff>
    </xdr:to>
    <xdr:graphicFrame>
      <xdr:nvGraphicFramePr>
        <xdr:cNvPr id="24" name=""/>
        <xdr:cNvGraphicFramePr/>
      </xdr:nvGraphicFramePr>
      <xdr:xfrm>
        <a:off x="4602600" y="74195640"/>
        <a:ext cx="20203920" cy="599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364680</xdr:colOff>
      <xdr:row>164</xdr:row>
      <xdr:rowOff>59040</xdr:rowOff>
    </xdr:from>
    <xdr:to>
      <xdr:col>27</xdr:col>
      <xdr:colOff>432720</xdr:colOff>
      <xdr:row>198</xdr:row>
      <xdr:rowOff>151200</xdr:rowOff>
    </xdr:to>
    <xdr:graphicFrame>
      <xdr:nvGraphicFramePr>
        <xdr:cNvPr id="25" name=""/>
        <xdr:cNvGraphicFramePr/>
      </xdr:nvGraphicFramePr>
      <xdr:xfrm>
        <a:off x="4445280" y="26875080"/>
        <a:ext cx="19915560" cy="567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om.gov.au/jsp/ncc/cdio/weatherData/av?p_display_type=dailyDataFile&amp;p_nccObsCode=122&amp;p_stn_num=014016&amp;p_c=-39355771&amp;p_startYear=1885" TargetMode="External"/><Relationship Id="rId2" Type="http://schemas.openxmlformats.org/officeDocument/2006/relationships/hyperlink" Target="http://www.bom.gov.au/jsp/ncc/cdio/weatherData/av?p_display_type=dailyDataFile&amp;p_nccObsCode=122&amp;p_stn_num=014016&amp;p_c=-39355771&amp;p_startYear=1886" TargetMode="External"/><Relationship Id="rId3" Type="http://schemas.openxmlformats.org/officeDocument/2006/relationships/hyperlink" Target="http://www.bom.gov.au/jsp/ncc/cdio/weatherData/av?p_display_type=dailyDataFile&amp;p_nccObsCode=122&amp;p_stn_num=014016&amp;p_c=-39355771&amp;p_startYear=1887" TargetMode="External"/><Relationship Id="rId4" Type="http://schemas.openxmlformats.org/officeDocument/2006/relationships/hyperlink" Target="http://www.bom.gov.au/jsp/ncc/cdio/weatherData/av?p_display_type=dailyDataFile&amp;p_nccObsCode=122&amp;p_stn_num=014016&amp;p_c=-39355771&amp;p_startYear=1888" TargetMode="External"/><Relationship Id="rId5" Type="http://schemas.openxmlformats.org/officeDocument/2006/relationships/hyperlink" Target="http://www.bom.gov.au/jsp/ncc/cdio/weatherData/av?p_display_type=dailyDataFile&amp;p_nccObsCode=122&amp;p_stn_num=014016&amp;p_c=-39355771&amp;p_startYear=1889" TargetMode="External"/><Relationship Id="rId6" Type="http://schemas.openxmlformats.org/officeDocument/2006/relationships/hyperlink" Target="http://www.bom.gov.au/jsp/ncc/cdio/weatherData/av?p_display_type=dailyDataFile&amp;p_nccObsCode=122&amp;p_stn_num=014016&amp;p_c=-39355771&amp;p_startYear=1890" TargetMode="External"/><Relationship Id="rId7" Type="http://schemas.openxmlformats.org/officeDocument/2006/relationships/hyperlink" Target="http://www.bom.gov.au/jsp/ncc/cdio/weatherData/av?p_display_type=dailyDataFile&amp;p_nccObsCode=122&amp;p_stn_num=014016&amp;p_c=-39355771&amp;p_startYear=1891" TargetMode="External"/><Relationship Id="rId8" Type="http://schemas.openxmlformats.org/officeDocument/2006/relationships/hyperlink" Target="http://www.bom.gov.au/jsp/ncc/cdio/weatherData/av?p_display_type=dailyDataFile&amp;p_nccObsCode=122&amp;p_stn_num=014016&amp;p_c=-39355771&amp;p_startYear=1892" TargetMode="External"/><Relationship Id="rId9" Type="http://schemas.openxmlformats.org/officeDocument/2006/relationships/hyperlink" Target="http://www.bom.gov.au/jsp/ncc/cdio/weatherData/av?p_display_type=dailyDataFile&amp;p_nccObsCode=122&amp;p_stn_num=014016&amp;p_c=-39355771&amp;p_startYear=1893" TargetMode="External"/><Relationship Id="rId10" Type="http://schemas.openxmlformats.org/officeDocument/2006/relationships/hyperlink" Target="http://www.bom.gov.au/jsp/ncc/cdio/weatherData/av?p_display_type=dailyDataFile&amp;p_nccObsCode=122&amp;p_stn_num=014016&amp;p_c=-39355771&amp;p_startYear=1894" TargetMode="External"/><Relationship Id="rId11" Type="http://schemas.openxmlformats.org/officeDocument/2006/relationships/hyperlink" Target="http://www.bom.gov.au/jsp/ncc/cdio/weatherData/av?p_display_type=dailyDataFile&amp;p_nccObsCode=122&amp;p_stn_num=014016&amp;p_c=-39355771&amp;p_startYear=1895" TargetMode="External"/><Relationship Id="rId12" Type="http://schemas.openxmlformats.org/officeDocument/2006/relationships/hyperlink" Target="http://www.bom.gov.au/jsp/ncc/cdio/weatherData/av?p_display_type=dailyDataFile&amp;p_nccObsCode=122&amp;p_stn_num=014016&amp;p_c=-39355771&amp;p_startYear=1896" TargetMode="External"/><Relationship Id="rId13" Type="http://schemas.openxmlformats.org/officeDocument/2006/relationships/hyperlink" Target="http://www.bom.gov.au/jsp/ncc/cdio/weatherData/av?p_display_type=dailyDataFile&amp;p_nccObsCode=122&amp;p_stn_num=014016&amp;p_c=-39355771&amp;p_startYear=1897" TargetMode="External"/><Relationship Id="rId14" Type="http://schemas.openxmlformats.org/officeDocument/2006/relationships/hyperlink" Target="http://www.bom.gov.au/jsp/ncc/cdio/weatherData/av?p_display_type=dailyDataFile&amp;p_nccObsCode=122&amp;p_stn_num=014016&amp;p_c=-39355771&amp;p_startYear=1898" TargetMode="External"/><Relationship Id="rId15" Type="http://schemas.openxmlformats.org/officeDocument/2006/relationships/hyperlink" Target="http://www.bom.gov.au/jsp/ncc/cdio/weatherData/av?p_display_type=dailyDataFile&amp;p_nccObsCode=122&amp;p_stn_num=014016&amp;p_c=-39355771&amp;p_startYear=1899" TargetMode="External"/><Relationship Id="rId16" Type="http://schemas.openxmlformats.org/officeDocument/2006/relationships/hyperlink" Target="http://www.bom.gov.au/jsp/ncc/cdio/weatherData/av?p_display_type=dailyDataFile&amp;p_nccObsCode=122&amp;p_stn_num=014016&amp;p_c=-39355771&amp;p_startYear=1900" TargetMode="External"/><Relationship Id="rId17" Type="http://schemas.openxmlformats.org/officeDocument/2006/relationships/hyperlink" Target="http://www.bom.gov.au/jsp/ncc/cdio/weatherData/av?p_display_type=dailyDataFile&amp;p_nccObsCode=122&amp;p_stn_num=014016&amp;p_c=-39355771&amp;p_startYear=1901" TargetMode="External"/><Relationship Id="rId18" Type="http://schemas.openxmlformats.org/officeDocument/2006/relationships/hyperlink" Target="http://www.bom.gov.au/jsp/ncc/cdio/weatherData/av?p_display_type=dailyDataFile&amp;p_nccObsCode=122&amp;p_stn_num=014016&amp;p_c=-39355771&amp;p_startYear=1902" TargetMode="External"/><Relationship Id="rId19" Type="http://schemas.openxmlformats.org/officeDocument/2006/relationships/hyperlink" Target="http://www.bom.gov.au/jsp/ncc/cdio/weatherData/av?p_display_type=dailyDataFile&amp;p_nccObsCode=122&amp;p_stn_num=014016&amp;p_c=-39355771&amp;p_startYear=1903" TargetMode="External"/><Relationship Id="rId20" Type="http://schemas.openxmlformats.org/officeDocument/2006/relationships/hyperlink" Target="http://www.bom.gov.au/jsp/ncc/cdio/weatherData/av?p_display_type=dailyDataFile&amp;p_nccObsCode=122&amp;p_stn_num=014016&amp;p_c=-39355771&amp;p_startYear=1904" TargetMode="External"/><Relationship Id="rId21" Type="http://schemas.openxmlformats.org/officeDocument/2006/relationships/hyperlink" Target="http://www.bom.gov.au/jsp/ncc/cdio/weatherData/av?p_display_type=dailyDataFile&amp;p_nccObsCode=122&amp;p_stn_num=014016&amp;p_c=-39355771&amp;p_startYear=1905" TargetMode="External"/><Relationship Id="rId22" Type="http://schemas.openxmlformats.org/officeDocument/2006/relationships/hyperlink" Target="http://www.bom.gov.au/jsp/ncc/cdio/weatherData/av?p_display_type=dailyDataFile&amp;p_nccObsCode=122&amp;p_stn_num=014016&amp;p_c=-39355771&amp;p_startYear=1906" TargetMode="External"/><Relationship Id="rId23" Type="http://schemas.openxmlformats.org/officeDocument/2006/relationships/hyperlink" Target="http://www.bom.gov.au/jsp/ncc/cdio/weatherData/av?p_display_type=dailyDataFile&amp;p_nccObsCode=122&amp;p_stn_num=014016&amp;p_c=-39355771&amp;p_startYear=1907" TargetMode="External"/><Relationship Id="rId24" Type="http://schemas.openxmlformats.org/officeDocument/2006/relationships/hyperlink" Target="http://www.bom.gov.au/jsp/ncc/cdio/weatherData/av?p_display_type=dailyDataFile&amp;p_nccObsCode=122&amp;p_stn_num=014016&amp;p_c=-39355771&amp;p_startYear=1908" TargetMode="External"/><Relationship Id="rId25" Type="http://schemas.openxmlformats.org/officeDocument/2006/relationships/hyperlink" Target="http://www.bom.gov.au/jsp/ncc/cdio/weatherData/av?p_display_type=dailyDataFile&amp;p_nccObsCode=122&amp;p_stn_num=014016&amp;p_c=-39355771&amp;p_startYear=1909" TargetMode="External"/><Relationship Id="rId26" Type="http://schemas.openxmlformats.org/officeDocument/2006/relationships/hyperlink" Target="http://www.bom.gov.au/jsp/ncc/cdio/weatherData/av?p_display_type=dailyDataFile&amp;p_nccObsCode=122&amp;p_stn_num=014016&amp;p_c=-39355771&amp;p_startYear=1910" TargetMode="External"/><Relationship Id="rId27" Type="http://schemas.openxmlformats.org/officeDocument/2006/relationships/hyperlink" Target="http://www.bom.gov.au/jsp/ncc/cdio/weatherData/av?p_display_type=dailyDataFile&amp;p_nccObsCode=122&amp;p_stn_num=015087&amp;p_c=-45589633&amp;p_startYear=1910" TargetMode="External"/><Relationship Id="rId28" Type="http://schemas.openxmlformats.org/officeDocument/2006/relationships/hyperlink" Target="http://www.bom.gov.au/jsp/ncc/cdio/weatherData/av?p_display_type=dailyDataFile&amp;p_nccObsCode=122&amp;p_stn_num=014016&amp;p_c=-39355771&amp;p_startYear=1911" TargetMode="External"/><Relationship Id="rId29" Type="http://schemas.openxmlformats.org/officeDocument/2006/relationships/hyperlink" Target="http://www.bom.gov.au/jsp/ncc/cdio/weatherData/av?p_display_type=dailyDataFile&amp;p_nccObsCode=122&amp;p_stn_num=015087&amp;p_c=-45589633&amp;p_startYear=1911" TargetMode="External"/><Relationship Id="rId30" Type="http://schemas.openxmlformats.org/officeDocument/2006/relationships/hyperlink" Target="http://www.bom.gov.au/jsp/ncc/cdio/weatherData/av?p_display_type=dailyDataFile&amp;p_nccObsCode=122&amp;p_stn_num=014016&amp;p_c=-39355771&amp;p_startYear=1912" TargetMode="External"/><Relationship Id="rId31" Type="http://schemas.openxmlformats.org/officeDocument/2006/relationships/hyperlink" Target="http://www.bom.gov.au/jsp/ncc/cdio/weatherData/av?p_display_type=dailyDataFile&amp;p_nccObsCode=122&amp;p_stn_num=015087&amp;p_c=-45589633&amp;p_startYear=1912" TargetMode="External"/><Relationship Id="rId32" Type="http://schemas.openxmlformats.org/officeDocument/2006/relationships/hyperlink" Target="http://www.bom.gov.au/jsp/ncc/cdio/weatherData/av?p_display_type=dailyDataFile&amp;p_nccObsCode=122&amp;p_stn_num=014016&amp;p_c=-39355771&amp;p_startYear=1913" TargetMode="External"/><Relationship Id="rId33" Type="http://schemas.openxmlformats.org/officeDocument/2006/relationships/hyperlink" Target="http://www.bom.gov.au/jsp/ncc/cdio/weatherData/av?p_display_type=dailyDataFile&amp;p_nccObsCode=122&amp;p_stn_num=015087&amp;p_c=-45589633&amp;p_startYear=1913" TargetMode="External"/><Relationship Id="rId34" Type="http://schemas.openxmlformats.org/officeDocument/2006/relationships/hyperlink" Target="http://www.bom.gov.au/jsp/ncc/cdio/weatherData/av?p_display_type=dailyDataFile&amp;p_nccObsCode=122&amp;p_stn_num=014016&amp;p_c=-39355771&amp;p_startYear=1914" TargetMode="External"/><Relationship Id="rId35" Type="http://schemas.openxmlformats.org/officeDocument/2006/relationships/hyperlink" Target="http://www.bom.gov.au/jsp/ncc/cdio/weatherData/av?p_display_type=dailyDataFile&amp;p_nccObsCode=122&amp;p_stn_num=015087&amp;p_c=-45589633&amp;p_startYear=1914" TargetMode="External"/><Relationship Id="rId36" Type="http://schemas.openxmlformats.org/officeDocument/2006/relationships/hyperlink" Target="http://www.bom.gov.au/jsp/ncc/cdio/weatherData/av?p_display_type=dailyDataFile&amp;p_nccObsCode=122&amp;p_stn_num=014016&amp;p_c=-39355771&amp;p_startYear=1915" TargetMode="External"/><Relationship Id="rId37" Type="http://schemas.openxmlformats.org/officeDocument/2006/relationships/hyperlink" Target="http://www.bom.gov.au/jsp/ncc/cdio/weatherData/av?p_display_type=dailyDataFile&amp;p_nccObsCode=122&amp;p_stn_num=015087&amp;p_c=-45589633&amp;p_startYear=1915" TargetMode="External"/><Relationship Id="rId38" Type="http://schemas.openxmlformats.org/officeDocument/2006/relationships/hyperlink" Target="http://www.bom.gov.au/jsp/ncc/cdio/weatherData/av?p_display_type=dailyDataFile&amp;p_nccObsCode=122&amp;p_stn_num=014016&amp;p_c=-39355771&amp;p_startYear=1916" TargetMode="External"/><Relationship Id="rId39" Type="http://schemas.openxmlformats.org/officeDocument/2006/relationships/hyperlink" Target="http://www.bom.gov.au/jsp/ncc/cdio/weatherData/av?p_display_type=dailyDataFile&amp;p_nccObsCode=122&amp;p_stn_num=015087&amp;p_c=-45589633&amp;p_startYear=1916" TargetMode="External"/><Relationship Id="rId40" Type="http://schemas.openxmlformats.org/officeDocument/2006/relationships/hyperlink" Target="http://www.bom.gov.au/jsp/ncc/cdio/weatherData/av?p_display_type=dailyDataFile&amp;p_nccObsCode=122&amp;p_stn_num=014016&amp;p_c=-39355771&amp;p_startYear=1917" TargetMode="External"/><Relationship Id="rId41" Type="http://schemas.openxmlformats.org/officeDocument/2006/relationships/hyperlink" Target="http://www.bom.gov.au/jsp/ncc/cdio/weatherData/av?p_display_type=dailyDataFile&amp;p_nccObsCode=122&amp;p_stn_num=015087&amp;p_c=-45589633&amp;p_startYear=1917" TargetMode="External"/><Relationship Id="rId42" Type="http://schemas.openxmlformats.org/officeDocument/2006/relationships/hyperlink" Target="http://www.bom.gov.au/jsp/ncc/cdio/weatherData/av?p_display_type=dailyDataFile&amp;p_nccObsCode=122&amp;p_stn_num=014016&amp;p_c=-39355771&amp;p_startYear=1918" TargetMode="External"/><Relationship Id="rId43" Type="http://schemas.openxmlformats.org/officeDocument/2006/relationships/hyperlink" Target="http://www.bom.gov.au/jsp/ncc/cdio/weatherData/av?p_display_type=dailyDataFile&amp;p_nccObsCode=122&amp;p_stn_num=015087&amp;p_c=-45589633&amp;p_startYear=1918" TargetMode="External"/><Relationship Id="rId44" Type="http://schemas.openxmlformats.org/officeDocument/2006/relationships/hyperlink" Target="http://www.bom.gov.au/jsp/ncc/cdio/weatherData/av?p_display_type=dailyDataFile&amp;p_nccObsCode=122&amp;p_stn_num=014016&amp;p_c=-39355771&amp;p_startYear=1919" TargetMode="External"/><Relationship Id="rId45" Type="http://schemas.openxmlformats.org/officeDocument/2006/relationships/hyperlink" Target="http://www.bom.gov.au/jsp/ncc/cdio/weatherData/av?p_display_type=dailyDataFile&amp;p_nccObsCode=122&amp;p_stn_num=015087&amp;p_c=-45589633&amp;p_startYear=1919" TargetMode="External"/><Relationship Id="rId46" Type="http://schemas.openxmlformats.org/officeDocument/2006/relationships/hyperlink" Target="http://www.bom.gov.au/jsp/ncc/cdio/weatherData/av?p_display_type=dailyDataFile&amp;p_nccObsCode=122&amp;p_stn_num=014016&amp;p_c=-39355771&amp;p_startYear=1920" TargetMode="External"/><Relationship Id="rId47" Type="http://schemas.openxmlformats.org/officeDocument/2006/relationships/hyperlink" Target="http://www.bom.gov.au/jsp/ncc/cdio/weatherData/av?p_display_type=dailyDataFile&amp;p_nccObsCode=122&amp;p_stn_num=015087&amp;p_c=-45589633&amp;p_startYear=1920" TargetMode="External"/><Relationship Id="rId48" Type="http://schemas.openxmlformats.org/officeDocument/2006/relationships/hyperlink" Target="http://www.bom.gov.au/jsp/ncc/cdio/weatherData/av?p_display_type=dailyDataFile&amp;p_nccObsCode=122&amp;p_stn_num=014016&amp;p_c=-39355771&amp;p_startYear=1921" TargetMode="External"/><Relationship Id="rId49" Type="http://schemas.openxmlformats.org/officeDocument/2006/relationships/hyperlink" Target="http://www.bom.gov.au/jsp/ncc/cdio/weatherData/av?p_display_type=dailyDataFile&amp;p_nccObsCode=122&amp;p_stn_num=015087&amp;p_c=-45589633&amp;p_startYear=1921" TargetMode="External"/><Relationship Id="rId50" Type="http://schemas.openxmlformats.org/officeDocument/2006/relationships/hyperlink" Target="http://www.bom.gov.au/jsp/ncc/cdio/weatherData/av?p_display_type=dailyDataFile&amp;p_nccObsCode=122&amp;p_stn_num=014016&amp;p_c=-39355771&amp;p_startYear=1922" TargetMode="External"/><Relationship Id="rId51" Type="http://schemas.openxmlformats.org/officeDocument/2006/relationships/hyperlink" Target="http://www.bom.gov.au/jsp/ncc/cdio/weatherData/av?p_display_type=dailyDataFile&amp;p_nccObsCode=122&amp;p_stn_num=015087&amp;p_c=-45589633&amp;p_startYear=1922" TargetMode="External"/><Relationship Id="rId52" Type="http://schemas.openxmlformats.org/officeDocument/2006/relationships/hyperlink" Target="http://www.bom.gov.au/jsp/ncc/cdio/weatherData/av?p_display_type=dailyDataFile&amp;p_nccObsCode=122&amp;p_stn_num=014016&amp;p_c=-39355771&amp;p_startYear=1923" TargetMode="External"/><Relationship Id="rId53" Type="http://schemas.openxmlformats.org/officeDocument/2006/relationships/hyperlink" Target="http://www.bom.gov.au/jsp/ncc/cdio/weatherData/av?p_display_type=dailyDataFile&amp;p_nccObsCode=122&amp;p_stn_num=015087&amp;p_c=-45589633&amp;p_startYear=1923" TargetMode="External"/><Relationship Id="rId54" Type="http://schemas.openxmlformats.org/officeDocument/2006/relationships/hyperlink" Target="http://www.bom.gov.au/jsp/ncc/cdio/weatherData/av?p_display_type=dailyDataFile&amp;p_nccObsCode=122&amp;p_stn_num=014016&amp;p_c=-39355771&amp;p_startYear=1924" TargetMode="External"/><Relationship Id="rId55" Type="http://schemas.openxmlformats.org/officeDocument/2006/relationships/hyperlink" Target="http://www.bom.gov.au/jsp/ncc/cdio/weatherData/av?p_display_type=dailyDataFile&amp;p_nccObsCode=122&amp;p_stn_num=015087&amp;p_c=-45589633&amp;p_startYear=1924" TargetMode="External"/><Relationship Id="rId56" Type="http://schemas.openxmlformats.org/officeDocument/2006/relationships/hyperlink" Target="http://www.bom.gov.au/jsp/ncc/cdio/weatherData/av?p_display_type=dailyDataFile&amp;p_nccObsCode=122&amp;p_stn_num=014016&amp;p_c=-39355771&amp;p_startYear=1925" TargetMode="External"/><Relationship Id="rId57" Type="http://schemas.openxmlformats.org/officeDocument/2006/relationships/hyperlink" Target="http://www.bom.gov.au/jsp/ncc/cdio/weatherData/av?p_display_type=dailyDataFile&amp;p_nccObsCode=122&amp;p_stn_num=015087&amp;p_c=-45589633&amp;p_startYear=1925" TargetMode="External"/><Relationship Id="rId58" Type="http://schemas.openxmlformats.org/officeDocument/2006/relationships/hyperlink" Target="http://www.bom.gov.au/jsp/ncc/cdio/weatherData/av?p_display_type=dailyDataFile&amp;p_nccObsCode=122&amp;p_stn_num=014016&amp;p_c=-39355771&amp;p_startYear=1926" TargetMode="External"/><Relationship Id="rId59" Type="http://schemas.openxmlformats.org/officeDocument/2006/relationships/hyperlink" Target="http://www.bom.gov.au/jsp/ncc/cdio/weatherData/av?p_display_type=dailyDataFile&amp;p_nccObsCode=122&amp;p_stn_num=015087&amp;p_c=-45589633&amp;p_startYear=1926" TargetMode="External"/><Relationship Id="rId60" Type="http://schemas.openxmlformats.org/officeDocument/2006/relationships/hyperlink" Target="http://www.bom.gov.au/jsp/ncc/cdio/weatherData/av?p_display_type=dailyDataFile&amp;p_nccObsCode=122&amp;p_stn_num=014016&amp;p_c=-39355771&amp;p_startYear=1927" TargetMode="External"/><Relationship Id="rId61" Type="http://schemas.openxmlformats.org/officeDocument/2006/relationships/hyperlink" Target="http://www.bom.gov.au/jsp/ncc/cdio/weatherData/av?p_display_type=dailyDataFile&amp;p_nccObsCode=122&amp;p_stn_num=015087&amp;p_c=-45589633&amp;p_startYear=1927" TargetMode="External"/><Relationship Id="rId62" Type="http://schemas.openxmlformats.org/officeDocument/2006/relationships/hyperlink" Target="http://www.bom.gov.au/jsp/ncc/cdio/weatherData/av?p_display_type=dailyDataFile&amp;p_nccObsCode=122&amp;p_stn_num=014016&amp;p_c=-39355771&amp;p_startYear=1928" TargetMode="External"/><Relationship Id="rId63" Type="http://schemas.openxmlformats.org/officeDocument/2006/relationships/hyperlink" Target="http://www.bom.gov.au/jsp/ncc/cdio/weatherData/av?p_display_type=dailyDataFile&amp;p_nccObsCode=122&amp;p_stn_num=015087&amp;p_c=-45589633&amp;p_startYear=1928" TargetMode="External"/><Relationship Id="rId64" Type="http://schemas.openxmlformats.org/officeDocument/2006/relationships/hyperlink" Target="http://www.bom.gov.au/jsp/ncc/cdio/weatherData/av?p_display_type=dailyDataFile&amp;p_nccObsCode=122&amp;p_stn_num=014016&amp;p_c=-39355771&amp;p_startYear=1929" TargetMode="External"/><Relationship Id="rId65" Type="http://schemas.openxmlformats.org/officeDocument/2006/relationships/hyperlink" Target="http://www.bom.gov.au/jsp/ncc/cdio/weatherData/av?p_display_type=dailyDataFile&amp;p_nccObsCode=122&amp;p_stn_num=015087&amp;p_c=-45589633&amp;p_startYear=1929" TargetMode="External"/><Relationship Id="rId66" Type="http://schemas.openxmlformats.org/officeDocument/2006/relationships/hyperlink" Target="http://www.bom.gov.au/jsp/ncc/cdio/weatherData/av?p_display_type=dailyDataFile&amp;p_nccObsCode=122&amp;p_stn_num=014016&amp;p_c=-39355771&amp;p_startYear=1930" TargetMode="External"/><Relationship Id="rId67" Type="http://schemas.openxmlformats.org/officeDocument/2006/relationships/hyperlink" Target="http://www.bom.gov.au/jsp/ncc/cdio/weatherData/av?p_display_type=dailyDataFile&amp;p_nccObsCode=122&amp;p_stn_num=015087&amp;p_c=-45589633&amp;p_startYear=1930" TargetMode="External"/><Relationship Id="rId68" Type="http://schemas.openxmlformats.org/officeDocument/2006/relationships/hyperlink" Target="http://www.bom.gov.au/jsp/ncc/cdio/weatherData/av?p_display_type=dailyDataFile&amp;p_nccObsCode=122&amp;p_stn_num=014016&amp;p_c=-39355771&amp;p_startYear=1931" TargetMode="External"/><Relationship Id="rId69" Type="http://schemas.openxmlformats.org/officeDocument/2006/relationships/hyperlink" Target="http://www.bom.gov.au/jsp/ncc/cdio/weatherData/av?p_display_type=dailyDataFile&amp;p_nccObsCode=122&amp;p_stn_num=015087&amp;p_c=-45589633&amp;p_startYear=1931" TargetMode="External"/><Relationship Id="rId70" Type="http://schemas.openxmlformats.org/officeDocument/2006/relationships/hyperlink" Target="http://www.bom.gov.au/jsp/ncc/cdio/weatherData/av?p_display_type=dailyDataFile&amp;p_nccObsCode=122&amp;p_stn_num=014016&amp;p_c=-39355771&amp;p_startYear=1932" TargetMode="External"/><Relationship Id="rId71" Type="http://schemas.openxmlformats.org/officeDocument/2006/relationships/hyperlink" Target="http://www.bom.gov.au/jsp/ncc/cdio/weatherData/av?p_display_type=dailyDataFile&amp;p_nccObsCode=122&amp;p_stn_num=015087&amp;p_c=-45589633&amp;p_startYear=1932" TargetMode="External"/><Relationship Id="rId72" Type="http://schemas.openxmlformats.org/officeDocument/2006/relationships/hyperlink" Target="http://www.bom.gov.au/jsp/ncc/cdio/weatherData/av?p_display_type=dailyDataFile&amp;p_nccObsCode=122&amp;p_stn_num=014016&amp;p_c=-39355771&amp;p_startYear=1933" TargetMode="External"/><Relationship Id="rId73" Type="http://schemas.openxmlformats.org/officeDocument/2006/relationships/hyperlink" Target="http://www.bom.gov.au/jsp/ncc/cdio/weatherData/av?p_display_type=dailyDataFile&amp;p_nccObsCode=122&amp;p_stn_num=015087&amp;p_c=-45589633&amp;p_startYear=1933" TargetMode="External"/><Relationship Id="rId74" Type="http://schemas.openxmlformats.org/officeDocument/2006/relationships/hyperlink" Target="http://www.bom.gov.au/jsp/ncc/cdio/weatherData/av?p_display_type=dailyDataFile&amp;p_nccObsCode=122&amp;p_stn_num=014016&amp;p_c=-39355771&amp;p_startYear=1934" TargetMode="External"/><Relationship Id="rId75" Type="http://schemas.openxmlformats.org/officeDocument/2006/relationships/hyperlink" Target="http://www.bom.gov.au/jsp/ncc/cdio/weatherData/av?p_display_type=dailyDataFile&amp;p_nccObsCode=122&amp;p_stn_num=015087&amp;p_c=-45589633&amp;p_startYear=1934" TargetMode="External"/><Relationship Id="rId76" Type="http://schemas.openxmlformats.org/officeDocument/2006/relationships/hyperlink" Target="http://www.bom.gov.au/jsp/ncc/cdio/weatherData/av?p_display_type=dailyDataFile&amp;p_nccObsCode=122&amp;p_stn_num=014016&amp;p_c=-39355771&amp;p_startYear=1935" TargetMode="External"/><Relationship Id="rId77" Type="http://schemas.openxmlformats.org/officeDocument/2006/relationships/hyperlink" Target="http://www.bom.gov.au/jsp/ncc/cdio/weatherData/av?p_display_type=dailyDataFile&amp;p_nccObsCode=122&amp;p_stn_num=015087&amp;p_c=-45589633&amp;p_startYear=1935" TargetMode="External"/><Relationship Id="rId78" Type="http://schemas.openxmlformats.org/officeDocument/2006/relationships/hyperlink" Target="http://www.bom.gov.au/jsp/ncc/cdio/weatherData/av?p_display_type=dailyDataFile&amp;p_nccObsCode=122&amp;p_stn_num=014016&amp;p_c=-39355771&amp;p_startYear=1936" TargetMode="External"/><Relationship Id="rId79" Type="http://schemas.openxmlformats.org/officeDocument/2006/relationships/hyperlink" Target="http://www.bom.gov.au/jsp/ncc/cdio/weatherData/av?p_display_type=dailyDataFile&amp;p_nccObsCode=122&amp;p_stn_num=015087&amp;p_c=-45589633&amp;p_startYear=1936" TargetMode="External"/><Relationship Id="rId80" Type="http://schemas.openxmlformats.org/officeDocument/2006/relationships/hyperlink" Target="http://www.bom.gov.au/jsp/ncc/cdio/weatherData/av?p_display_type=dailyDataFile&amp;p_nccObsCode=122&amp;p_stn_num=014016&amp;p_c=-39355771&amp;p_startYear=1937" TargetMode="External"/><Relationship Id="rId81" Type="http://schemas.openxmlformats.org/officeDocument/2006/relationships/hyperlink" Target="http://www.bom.gov.au/jsp/ncc/cdio/weatherData/av?p_display_type=dailyDataFile&amp;p_nccObsCode=122&amp;p_stn_num=015087&amp;p_c=-45589633&amp;p_startYear=1937" TargetMode="External"/><Relationship Id="rId82" Type="http://schemas.openxmlformats.org/officeDocument/2006/relationships/hyperlink" Target="http://www.bom.gov.au/jsp/ncc/cdio/weatherData/av?p_display_type=dailyDataFile&amp;p_nccObsCode=122&amp;p_stn_num=014016&amp;p_c=-39355771&amp;p_startYear=1938" TargetMode="External"/><Relationship Id="rId83" Type="http://schemas.openxmlformats.org/officeDocument/2006/relationships/hyperlink" Target="http://www.bom.gov.au/jsp/ncc/cdio/weatherData/av?p_display_type=dailyDataFile&amp;p_nccObsCode=122&amp;p_stn_num=015087&amp;p_c=-45589633&amp;p_startYear=1938" TargetMode="External"/><Relationship Id="rId84" Type="http://schemas.openxmlformats.org/officeDocument/2006/relationships/hyperlink" Target="http://www.bom.gov.au/jsp/ncc/cdio/weatherData/av?p_display_type=dailyDataFile&amp;p_nccObsCode=122&amp;p_stn_num=014016&amp;p_c=-39355771&amp;p_startYear=1939" TargetMode="External"/><Relationship Id="rId85" Type="http://schemas.openxmlformats.org/officeDocument/2006/relationships/hyperlink" Target="http://www.bom.gov.au/jsp/ncc/cdio/weatherData/av?p_display_type=dailyDataFile&amp;p_nccObsCode=122&amp;p_stn_num=015087&amp;p_c=-45589633&amp;p_startYear=1939" TargetMode="External"/><Relationship Id="rId86" Type="http://schemas.openxmlformats.org/officeDocument/2006/relationships/hyperlink" Target="http://www.bom.gov.au/jsp/ncc/cdio/weatherData/av?p_display_type=dailyDataFile&amp;p_nccObsCode=122&amp;p_stn_num=014016&amp;p_c=-39355771&amp;p_startYear=1940" TargetMode="External"/><Relationship Id="rId87" Type="http://schemas.openxmlformats.org/officeDocument/2006/relationships/hyperlink" Target="http://www.bom.gov.au/jsp/ncc/cdio/weatherData/av?p_display_type=dailyDataFile&amp;p_nccObsCode=122&amp;p_stn_num=015087&amp;p_c=-45589633&amp;p_startYear=1940" TargetMode="External"/><Relationship Id="rId88" Type="http://schemas.openxmlformats.org/officeDocument/2006/relationships/hyperlink" Target="http://www.bom.gov.au/jsp/ncc/cdio/weatherData/av?p_display_type=dailyDataFile&amp;p_nccObsCode=122&amp;p_stn_num=014016&amp;p_c=-39355771&amp;p_startYear=1941" TargetMode="External"/><Relationship Id="rId89" Type="http://schemas.openxmlformats.org/officeDocument/2006/relationships/hyperlink" Target="http://www.bom.gov.au/jsp/ncc/cdio/weatherData/av?p_display_type=dailyDataFile&amp;p_nccObsCode=122&amp;p_stn_num=015087&amp;p_c=-45589633&amp;p_startYear=1941" TargetMode="External"/><Relationship Id="rId90" Type="http://schemas.openxmlformats.org/officeDocument/2006/relationships/hyperlink" Target="http://www.bom.gov.au/jsp/ncc/cdio/weatherData/av?p_display_type=dailyDataFile&amp;p_nccObsCode=122&amp;p_stn_num=014015&amp;p_c=-39350164&amp;p_startYear=1942" TargetMode="External"/><Relationship Id="rId91" Type="http://schemas.openxmlformats.org/officeDocument/2006/relationships/hyperlink" Target="http://www.bom.gov.au/jsp/ncc/cdio/weatherData/av?p_display_type=dailyDataFile&amp;p_nccObsCode=122&amp;p_stn_num=015087&amp;p_c=-45589633&amp;p_startYear=1942" TargetMode="External"/><Relationship Id="rId92" Type="http://schemas.openxmlformats.org/officeDocument/2006/relationships/hyperlink" Target="http://www.bom.gov.au/jsp/ncc/cdio/weatherData/av?p_display_type=dailyDataFile&amp;p_nccObsCode=122&amp;p_stn_num=014015&amp;p_c=-39350164&amp;p_startYear=1943" TargetMode="External"/><Relationship Id="rId93" Type="http://schemas.openxmlformats.org/officeDocument/2006/relationships/hyperlink" Target="http://www.bom.gov.au/jsp/ncc/cdio/weatherData/av?p_display_type=dailyDataFile&amp;p_nccObsCode=122&amp;p_stn_num=015087&amp;p_c=-45589633&amp;p_startYear=1943" TargetMode="External"/><Relationship Id="rId94" Type="http://schemas.openxmlformats.org/officeDocument/2006/relationships/hyperlink" Target="http://www.bom.gov.au/jsp/ncc/cdio/weatherData/av?p_display_type=dailyDataFile&amp;p_nccObsCode=122&amp;p_stn_num=014015&amp;p_c=-39350164&amp;p_startYear=1944" TargetMode="External"/><Relationship Id="rId95" Type="http://schemas.openxmlformats.org/officeDocument/2006/relationships/hyperlink" Target="http://www.bom.gov.au/jsp/ncc/cdio/weatherData/av?p_display_type=dailyDataFile&amp;p_nccObsCode=122&amp;p_stn_num=015087&amp;p_c=-45589633&amp;p_startYear=1944" TargetMode="External"/><Relationship Id="rId96" Type="http://schemas.openxmlformats.org/officeDocument/2006/relationships/hyperlink" Target="http://www.bom.gov.au/jsp/ncc/cdio/weatherData/av?p_display_type=dailyDataFile&amp;p_nccObsCode=122&amp;p_stn_num=014015&amp;p_c=-39350164&amp;p_startYear=1945" TargetMode="External"/><Relationship Id="rId97" Type="http://schemas.openxmlformats.org/officeDocument/2006/relationships/hyperlink" Target="http://www.bom.gov.au/jsp/ncc/cdio/weatherData/av?p_display_type=dailyDataFile&amp;p_nccObsCode=122&amp;p_stn_num=015087&amp;p_c=-45589633&amp;p_startYear=1945" TargetMode="External"/><Relationship Id="rId98" Type="http://schemas.openxmlformats.org/officeDocument/2006/relationships/hyperlink" Target="http://www.bom.gov.au/jsp/ncc/cdio/weatherData/av?p_display_type=dailyDataFile&amp;p_nccObsCode=122&amp;p_stn_num=014015&amp;p_c=-39350164&amp;p_startYear=1946" TargetMode="External"/><Relationship Id="rId99" Type="http://schemas.openxmlformats.org/officeDocument/2006/relationships/hyperlink" Target="http://www.bom.gov.au/jsp/ncc/cdio/weatherData/av?p_display_type=dailyDataFile&amp;p_nccObsCode=122&amp;p_stn_num=015087&amp;p_c=-45589633&amp;p_startYear=1946" TargetMode="External"/><Relationship Id="rId100" Type="http://schemas.openxmlformats.org/officeDocument/2006/relationships/hyperlink" Target="http://www.bom.gov.au/jsp/ncc/cdio/weatherData/av?p_display_type=dailyDataFile&amp;p_nccObsCode=122&amp;p_stn_num=014015&amp;p_c=-39350164&amp;p_startYear=1947" TargetMode="External"/><Relationship Id="rId101" Type="http://schemas.openxmlformats.org/officeDocument/2006/relationships/hyperlink" Target="http://www.bom.gov.au/jsp/ncc/cdio/weatherData/av?p_display_type=dailyDataFile&amp;p_nccObsCode=122&amp;p_stn_num=015087&amp;p_c=-45589633&amp;p_startYear=1947" TargetMode="External"/><Relationship Id="rId102" Type="http://schemas.openxmlformats.org/officeDocument/2006/relationships/hyperlink" Target="http://www.bom.gov.au/jsp/ncc/cdio/weatherData/av?p_display_type=dailyDataFile&amp;p_nccObsCode=122&amp;p_stn_num=014015&amp;p_c=-39350164&amp;p_startYear=1948" TargetMode="External"/><Relationship Id="rId103" Type="http://schemas.openxmlformats.org/officeDocument/2006/relationships/hyperlink" Target="http://www.bom.gov.au/jsp/ncc/cdio/weatherData/av?p_display_type=dailyDataFile&amp;p_nccObsCode=122&amp;p_stn_num=015087&amp;p_c=-45589633&amp;p_startYear=1948" TargetMode="External"/><Relationship Id="rId104" Type="http://schemas.openxmlformats.org/officeDocument/2006/relationships/hyperlink" Target="http://www.bom.gov.au/jsp/ncc/cdio/weatherData/av?p_display_type=dailyDataFile&amp;p_nccObsCode=122&amp;p_stn_num=014015&amp;p_c=-39350164&amp;p_startYear=1949" TargetMode="External"/><Relationship Id="rId105" Type="http://schemas.openxmlformats.org/officeDocument/2006/relationships/hyperlink" Target="http://www.bom.gov.au/jsp/ncc/cdio/weatherData/av?p_display_type=dailyDataFile&amp;p_nccObsCode=122&amp;p_stn_num=015087&amp;p_c=-45589633&amp;p_startYear=1949" TargetMode="External"/><Relationship Id="rId106" Type="http://schemas.openxmlformats.org/officeDocument/2006/relationships/hyperlink" Target="http://www.bom.gov.au/jsp/ncc/cdio/weatherData/av?p_display_type=dailyDataFile&amp;p_nccObsCode=122&amp;p_stn_num=014015&amp;p_c=-39350164&amp;p_startYear=1950" TargetMode="External"/><Relationship Id="rId107" Type="http://schemas.openxmlformats.org/officeDocument/2006/relationships/hyperlink" Target="http://www.bom.gov.au/jsp/ncc/cdio/weatherData/av?p_display_type=dailyDataFile&amp;p_nccObsCode=122&amp;p_stn_num=015087&amp;p_c=-45589633&amp;p_startYear=1950" TargetMode="External"/><Relationship Id="rId108" Type="http://schemas.openxmlformats.org/officeDocument/2006/relationships/hyperlink" Target="http://www.bom.gov.au/jsp/ncc/cdio/weatherData/av?p_display_type=dailyDataFile&amp;p_nccObsCode=122&amp;p_stn_num=014015&amp;p_c=-39350164&amp;p_startYear=1951" TargetMode="External"/><Relationship Id="rId109" Type="http://schemas.openxmlformats.org/officeDocument/2006/relationships/hyperlink" Target="http://www.bom.gov.au/jsp/ncc/cdio/weatherData/av?p_display_type=dailyDataFile&amp;p_nccObsCode=122&amp;p_stn_num=015087&amp;p_c=-45589633&amp;p_startYear=1951" TargetMode="External"/><Relationship Id="rId110" Type="http://schemas.openxmlformats.org/officeDocument/2006/relationships/hyperlink" Target="http://www.bom.gov.au/jsp/ncc/cdio/weatherData/av?p_display_type=dailyDataFile&amp;p_nccObsCode=122&amp;p_stn_num=014015&amp;p_c=-39350164&amp;p_startYear=1952" TargetMode="External"/><Relationship Id="rId111" Type="http://schemas.openxmlformats.org/officeDocument/2006/relationships/hyperlink" Target="http://www.bom.gov.au/jsp/ncc/cdio/weatherData/av?p_display_type=dailyDataFile&amp;p_nccObsCode=122&amp;p_stn_num=015087&amp;p_c=-45589633&amp;p_startYear=1952" TargetMode="External"/><Relationship Id="rId112" Type="http://schemas.openxmlformats.org/officeDocument/2006/relationships/hyperlink" Target="http://www.bom.gov.au/jsp/ncc/cdio/weatherData/av?p_display_type=dailyDataFile&amp;p_nccObsCode=122&amp;p_stn_num=014015&amp;p_c=-39350164&amp;p_startYear=1953" TargetMode="External"/><Relationship Id="rId113" Type="http://schemas.openxmlformats.org/officeDocument/2006/relationships/hyperlink" Target="http://www.bom.gov.au/jsp/ncc/cdio/weatherData/av?p_display_type=dailyDataFile&amp;p_nccObsCode=122&amp;p_stn_num=015087&amp;p_c=-45589633&amp;p_startYear=1953" TargetMode="External"/><Relationship Id="rId114" Type="http://schemas.openxmlformats.org/officeDocument/2006/relationships/hyperlink" Target="http://www.bom.gov.au/jsp/ncc/cdio/weatherData/av?p_display_type=dailyDataFile&amp;p_nccObsCode=122&amp;p_stn_num=014015&amp;p_c=-39350164&amp;p_startYear=1954" TargetMode="External"/><Relationship Id="rId115" Type="http://schemas.openxmlformats.org/officeDocument/2006/relationships/hyperlink" Target="http://www.bom.gov.au/jsp/ncc/cdio/weatherData/av?p_display_type=dailyDataFile&amp;p_nccObsCode=122&amp;p_stn_num=015087&amp;p_c=-45589633&amp;p_startYear=1954" TargetMode="External"/><Relationship Id="rId116" Type="http://schemas.openxmlformats.org/officeDocument/2006/relationships/hyperlink" Target="http://www.bom.gov.au/jsp/ncc/cdio/weatherData/av?p_display_type=dailyDataFile&amp;p_nccObsCode=122&amp;p_stn_num=014015&amp;p_c=-39350164&amp;p_startYear=1955" TargetMode="External"/><Relationship Id="rId117" Type="http://schemas.openxmlformats.org/officeDocument/2006/relationships/hyperlink" Target="http://www.bom.gov.au/jsp/ncc/cdio/weatherData/av?p_display_type=dailyDataFile&amp;p_nccObsCode=122&amp;p_stn_num=015087&amp;p_c=-45589633&amp;p_startYear=1955" TargetMode="External"/><Relationship Id="rId118" Type="http://schemas.openxmlformats.org/officeDocument/2006/relationships/hyperlink" Target="http://www.bom.gov.au/jsp/ncc/cdio/weatherData/av?p_display_type=dailyDataFile&amp;p_nccObsCode=122&amp;p_stn_num=014015&amp;p_c=-39350164&amp;p_startYear=1956" TargetMode="External"/><Relationship Id="rId119" Type="http://schemas.openxmlformats.org/officeDocument/2006/relationships/hyperlink" Target="http://www.bom.gov.au/jsp/ncc/cdio/weatherData/av?p_display_type=dailyDataFile&amp;p_nccObsCode=122&amp;p_stn_num=015087&amp;p_c=-45589633&amp;p_startYear=1956" TargetMode="External"/><Relationship Id="rId120" Type="http://schemas.openxmlformats.org/officeDocument/2006/relationships/hyperlink" Target="http://www.bom.gov.au/jsp/ncc/cdio/weatherData/av?p_display_type=dailyDataFile&amp;p_nccObsCode=122&amp;p_stn_num=015526&amp;p_c=-48276733&amp;p_startYear=1957" TargetMode="External"/><Relationship Id="rId121" Type="http://schemas.openxmlformats.org/officeDocument/2006/relationships/hyperlink" Target="http://www.bom.gov.au/jsp/ncc/cdio/weatherData/av?p_display_type=dailyDataFile&amp;p_nccObsCode=122&amp;p_stn_num=014015&amp;p_c=-39350164&amp;p_startYear=1957" TargetMode="External"/><Relationship Id="rId122" Type="http://schemas.openxmlformats.org/officeDocument/2006/relationships/hyperlink" Target="http://www.bom.gov.au/jsp/ncc/cdio/weatherData/av?p_display_type=dailyDataFile&amp;p_nccObsCode=122&amp;p_stn_num=015087&amp;p_c=-45589633&amp;p_startYear=1957" TargetMode="External"/><Relationship Id="rId123" Type="http://schemas.openxmlformats.org/officeDocument/2006/relationships/hyperlink" Target="http://www.bom.gov.au/jsp/ncc/cdio/weatherData/av?p_display_type=dailyDataFile&amp;p_nccObsCode=122&amp;p_stn_num=015526&amp;p_c=-48276733&amp;p_startYear=1958" TargetMode="External"/><Relationship Id="rId124" Type="http://schemas.openxmlformats.org/officeDocument/2006/relationships/hyperlink" Target="http://www.bom.gov.au/jsp/ncc/cdio/weatherData/av?p_display_type=dailyDataFile&amp;p_nccObsCode=122&amp;p_stn_num=014015&amp;p_c=-39350164&amp;p_startYear=1958" TargetMode="External"/><Relationship Id="rId125" Type="http://schemas.openxmlformats.org/officeDocument/2006/relationships/hyperlink" Target="http://www.bom.gov.au/jsp/ncc/cdio/weatherData/av?p_display_type=dailyDataFile&amp;p_nccObsCode=122&amp;p_stn_num=015087&amp;p_c=-45589633&amp;p_startYear=1958" TargetMode="External"/><Relationship Id="rId126" Type="http://schemas.openxmlformats.org/officeDocument/2006/relationships/hyperlink" Target="http://www.bom.gov.au/jsp/ncc/cdio/weatherData/av?p_display_type=dailyDataFile&amp;p_nccObsCode=122&amp;p_stn_num=015526&amp;p_c=-48276733&amp;p_startYear=1959" TargetMode="External"/><Relationship Id="rId127" Type="http://schemas.openxmlformats.org/officeDocument/2006/relationships/hyperlink" Target="http://www.bom.gov.au/jsp/ncc/cdio/weatherData/av?p_display_type=dailyDataFile&amp;p_nccObsCode=122&amp;p_stn_num=014015&amp;p_c=-39350164&amp;p_startYear=1959" TargetMode="External"/><Relationship Id="rId128" Type="http://schemas.openxmlformats.org/officeDocument/2006/relationships/hyperlink" Target="http://www.bom.gov.au/jsp/ncc/cdio/weatherData/av?p_display_type=dailyDataFile&amp;p_nccObsCode=122&amp;p_stn_num=015087&amp;p_c=-45589633&amp;p_startYear=1959" TargetMode="External"/><Relationship Id="rId129" Type="http://schemas.openxmlformats.org/officeDocument/2006/relationships/hyperlink" Target="http://www.bom.gov.au/jsp/ncc/cdio/weatherData/av?p_display_type=dailyDataFile&amp;p_nccObsCode=122&amp;p_stn_num=015526&amp;p_c=-48276733&amp;p_startYear=1960" TargetMode="External"/><Relationship Id="rId130" Type="http://schemas.openxmlformats.org/officeDocument/2006/relationships/hyperlink" Target="http://www.bom.gov.au/jsp/ncc/cdio/weatherData/av?p_display_type=dailyDataFile&amp;p_nccObsCode=122&amp;p_stn_num=014015&amp;p_c=-39350164&amp;p_startYear=1960" TargetMode="External"/><Relationship Id="rId131" Type="http://schemas.openxmlformats.org/officeDocument/2006/relationships/hyperlink" Target="http://www.bom.gov.au/jsp/ncc/cdio/weatherData/av?p_display_type=dailyDataFile&amp;p_nccObsCode=122&amp;p_stn_num=015087&amp;p_c=-45589633&amp;p_startYear=1960" TargetMode="External"/><Relationship Id="rId132" Type="http://schemas.openxmlformats.org/officeDocument/2006/relationships/hyperlink" Target="http://www.bom.gov.au/jsp/ncc/cdio/weatherData/av?p_display_type=dailyDataFile&amp;p_nccObsCode=122&amp;p_stn_num=015526&amp;p_c=-48276733&amp;p_startYear=1961" TargetMode="External"/><Relationship Id="rId133" Type="http://schemas.openxmlformats.org/officeDocument/2006/relationships/hyperlink" Target="http://www.bom.gov.au/jsp/ncc/cdio/weatherData/av?p_display_type=dailyDataFile&amp;p_nccObsCode=122&amp;p_stn_num=014015&amp;p_c=-39350164&amp;p_startYear=1961" TargetMode="External"/><Relationship Id="rId134" Type="http://schemas.openxmlformats.org/officeDocument/2006/relationships/hyperlink" Target="http://www.bom.gov.au/jsp/ncc/cdio/weatherData/av?p_display_type=dailyDataFile&amp;p_nccObsCode=122&amp;p_stn_num=015087&amp;p_c=-45589633&amp;p_startYear=1961" TargetMode="External"/><Relationship Id="rId135" Type="http://schemas.openxmlformats.org/officeDocument/2006/relationships/hyperlink" Target="http://www.bom.gov.au/jsp/ncc/cdio/weatherData/av?p_display_type=dailyDataFile&amp;p_nccObsCode=122&amp;p_stn_num=015526&amp;p_c=-48276733&amp;p_startYear=1962" TargetMode="External"/><Relationship Id="rId136" Type="http://schemas.openxmlformats.org/officeDocument/2006/relationships/hyperlink" Target="http://www.bom.gov.au/jsp/ncc/cdio/weatherData/av?p_display_type=dailyDataFile&amp;p_nccObsCode=122&amp;p_stn_num=014015&amp;p_c=-39350164&amp;p_startYear=1962" TargetMode="External"/><Relationship Id="rId137" Type="http://schemas.openxmlformats.org/officeDocument/2006/relationships/hyperlink" Target="http://www.bom.gov.au/jsp/ncc/cdio/weatherData/av?p_display_type=dailyDataFile&amp;p_nccObsCode=122&amp;p_stn_num=015087&amp;p_c=-45589633&amp;p_startYear=1962" TargetMode="External"/><Relationship Id="rId138" Type="http://schemas.openxmlformats.org/officeDocument/2006/relationships/hyperlink" Target="http://www.bom.gov.au/jsp/ncc/cdio/weatherData/av?p_display_type=dailyDataFile&amp;p_nccObsCode=122&amp;p_stn_num=015526&amp;p_c=-48276733&amp;p_startYear=1963" TargetMode="External"/><Relationship Id="rId139" Type="http://schemas.openxmlformats.org/officeDocument/2006/relationships/hyperlink" Target="http://www.bom.gov.au/jsp/ncc/cdio/weatherData/av?p_display_type=dailyDataFile&amp;p_nccObsCode=122&amp;p_stn_num=014015&amp;p_c=-39350164&amp;p_startYear=1963" TargetMode="External"/><Relationship Id="rId140" Type="http://schemas.openxmlformats.org/officeDocument/2006/relationships/hyperlink" Target="http://www.bom.gov.au/jsp/ncc/cdio/weatherData/av?p_display_type=dailyDataFile&amp;p_nccObsCode=122&amp;p_stn_num=015087&amp;p_c=-45589633&amp;p_startYear=1963" TargetMode="External"/><Relationship Id="rId141" Type="http://schemas.openxmlformats.org/officeDocument/2006/relationships/hyperlink" Target="http://www.bom.gov.au/jsp/ncc/cdio/weatherData/av?p_display_type=dailyDataFile&amp;p_nccObsCode=122&amp;p_stn_num=015526&amp;p_c=-48276733&amp;p_startYear=1964" TargetMode="External"/><Relationship Id="rId142" Type="http://schemas.openxmlformats.org/officeDocument/2006/relationships/hyperlink" Target="http://www.bom.gov.au/jsp/ncc/cdio/weatherData/av?p_display_type=dailyDataFile&amp;p_nccObsCode=122&amp;p_stn_num=014015&amp;p_c=-39350164&amp;p_startYear=1964" TargetMode="External"/><Relationship Id="rId143" Type="http://schemas.openxmlformats.org/officeDocument/2006/relationships/hyperlink" Target="http://www.bom.gov.au/jsp/ncc/cdio/weatherData/av?p_display_type=dailyDataFile&amp;p_nccObsCode=122&amp;p_stn_num=015087&amp;p_c=-45589633&amp;p_startYear=1964" TargetMode="External"/><Relationship Id="rId144" Type="http://schemas.openxmlformats.org/officeDocument/2006/relationships/hyperlink" Target="http://www.bom.gov.au/jsp/ncc/cdio/weatherData/av?p_display_type=dailyDataFile&amp;p_nccObsCode=122&amp;p_stn_num=015526&amp;p_c=-48276733&amp;p_startYear=1965" TargetMode="External"/><Relationship Id="rId145" Type="http://schemas.openxmlformats.org/officeDocument/2006/relationships/hyperlink" Target="http://www.bom.gov.au/jsp/ncc/cdio/weatherData/av?p_display_type=dailyDataFile&amp;p_nccObsCode=122&amp;p_stn_num=014015&amp;p_c=-39350164&amp;p_startYear=1965" TargetMode="External"/><Relationship Id="rId146" Type="http://schemas.openxmlformats.org/officeDocument/2006/relationships/hyperlink" Target="http://www.bom.gov.au/jsp/ncc/cdio/weatherData/av?p_display_type=dailyDataFile&amp;p_nccObsCode=122&amp;p_stn_num=015087&amp;p_c=-45589633&amp;p_startYear=1965" TargetMode="External"/><Relationship Id="rId147" Type="http://schemas.openxmlformats.org/officeDocument/2006/relationships/hyperlink" Target="http://www.bom.gov.au/jsp/ncc/cdio/weatherData/av?p_display_type=dailyDataFile&amp;p_nccObsCode=122&amp;p_stn_num=015526&amp;p_c=-48276733&amp;p_startYear=1966" TargetMode="External"/><Relationship Id="rId148" Type="http://schemas.openxmlformats.org/officeDocument/2006/relationships/hyperlink" Target="http://www.bom.gov.au/jsp/ncc/cdio/weatherData/av?p_display_type=dailyDataFile&amp;p_nccObsCode=122&amp;p_stn_num=014015&amp;p_c=-39350164&amp;p_startYear=1966" TargetMode="External"/><Relationship Id="rId149" Type="http://schemas.openxmlformats.org/officeDocument/2006/relationships/hyperlink" Target="http://www.bom.gov.au/jsp/ncc/cdio/weatherData/av?p_display_type=dailyDataFile&amp;p_nccObsCode=122&amp;p_stn_num=015087&amp;p_c=-45589633&amp;p_startYear=1966" TargetMode="External"/><Relationship Id="rId150" Type="http://schemas.openxmlformats.org/officeDocument/2006/relationships/hyperlink" Target="http://www.bom.gov.au/jsp/ncc/cdio/weatherData/av?p_display_type=dailyDataFile&amp;p_nccObsCode=122&amp;p_stn_num=015526&amp;p_c=-48276733&amp;p_startYear=1967" TargetMode="External"/><Relationship Id="rId151" Type="http://schemas.openxmlformats.org/officeDocument/2006/relationships/hyperlink" Target="http://www.bom.gov.au/jsp/ncc/cdio/weatherData/av?p_display_type=dailyDataFile&amp;p_nccObsCode=122&amp;p_stn_num=014015&amp;p_c=-39350164&amp;p_startYear=1967" TargetMode="External"/><Relationship Id="rId152" Type="http://schemas.openxmlformats.org/officeDocument/2006/relationships/hyperlink" Target="http://www.bom.gov.au/jsp/ncc/cdio/weatherData/av?p_display_type=dailyDataFile&amp;p_nccObsCode=122&amp;p_stn_num=015087&amp;p_c=-45589633&amp;p_startYear=1967" TargetMode="External"/><Relationship Id="rId153" Type="http://schemas.openxmlformats.org/officeDocument/2006/relationships/hyperlink" Target="http://www.bom.gov.au/jsp/ncc/cdio/weatherData/av?p_display_type=dailyDataFile&amp;p_nccObsCode=122&amp;p_stn_num=015526&amp;p_c=-48276733&amp;p_startYear=1968" TargetMode="External"/><Relationship Id="rId154" Type="http://schemas.openxmlformats.org/officeDocument/2006/relationships/hyperlink" Target="http://www.bom.gov.au/jsp/ncc/cdio/weatherData/av?p_display_type=dailyDataFile&amp;p_nccObsCode=122&amp;p_stn_num=014015&amp;p_c=-39350164&amp;p_startYear=1968" TargetMode="External"/><Relationship Id="rId155" Type="http://schemas.openxmlformats.org/officeDocument/2006/relationships/hyperlink" Target="http://www.bom.gov.au/jsp/ncc/cdio/weatherData/av?p_display_type=dailyDataFile&amp;p_nccObsCode=122&amp;p_stn_num=015087&amp;p_c=-45589633&amp;p_startYear=1968" TargetMode="External"/><Relationship Id="rId156" Type="http://schemas.openxmlformats.org/officeDocument/2006/relationships/hyperlink" Target="http://www.bom.gov.au/jsp/ncc/cdio/weatherData/av?p_display_type=dailyDataFile&amp;p_nccObsCode=122&amp;p_stn_num=015526&amp;p_c=-48276733&amp;p_startYear=1969" TargetMode="External"/><Relationship Id="rId157" Type="http://schemas.openxmlformats.org/officeDocument/2006/relationships/hyperlink" Target="http://www.bom.gov.au/jsp/ncc/cdio/weatherData/av?p_display_type=dailyDataFile&amp;p_nccObsCode=122&amp;p_stn_num=014015&amp;p_c=-39350164&amp;p_startYear=1969" TargetMode="External"/><Relationship Id="rId158" Type="http://schemas.openxmlformats.org/officeDocument/2006/relationships/hyperlink" Target="http://www.bom.gov.au/jsp/ncc/cdio/weatherData/av?p_display_type=dailyDataFile&amp;p_nccObsCode=122&amp;p_stn_num=015087&amp;p_c=-45589633&amp;p_startYear=1969" TargetMode="External"/><Relationship Id="rId159" Type="http://schemas.openxmlformats.org/officeDocument/2006/relationships/hyperlink" Target="http://www.bom.gov.au/jsp/ncc/cdio/weatherData/av?p_display_type=dailyDataFile&amp;p_nccObsCode=122&amp;p_stn_num=015526&amp;p_c=-48276733&amp;p_startYear=1970" TargetMode="External"/><Relationship Id="rId160" Type="http://schemas.openxmlformats.org/officeDocument/2006/relationships/hyperlink" Target="http://www.bom.gov.au/jsp/ncc/cdio/weatherData/av?p_display_type=dailyDataFile&amp;p_nccObsCode=122&amp;p_stn_num=014015&amp;p_c=-39350164&amp;p_startYear=1970" TargetMode="External"/><Relationship Id="rId161" Type="http://schemas.openxmlformats.org/officeDocument/2006/relationships/hyperlink" Target="http://www.bom.gov.au/jsp/ncc/cdio/weatherData/av?p_display_type=dailyDataFile&amp;p_nccObsCode=122&amp;p_stn_num=015135&amp;p_c=-45879764&amp;p_startYear=1970" TargetMode="External"/><Relationship Id="rId162" Type="http://schemas.openxmlformats.org/officeDocument/2006/relationships/hyperlink" Target="http://www.bom.gov.au/jsp/ncc/cdio/weatherData/av?p_display_type=dailyDataFile&amp;p_nccObsCode=122&amp;p_stn_num=015526&amp;p_c=-48276733&amp;p_startYear=1971" TargetMode="External"/><Relationship Id="rId163" Type="http://schemas.openxmlformats.org/officeDocument/2006/relationships/hyperlink" Target="http://www.bom.gov.au/jsp/ncc/cdio/weatherData/av?p_display_type=dailyDataFile&amp;p_nccObsCode=122&amp;p_stn_num=014015&amp;p_c=-39350164&amp;p_startYear=1971" TargetMode="External"/><Relationship Id="rId164" Type="http://schemas.openxmlformats.org/officeDocument/2006/relationships/hyperlink" Target="http://www.bom.gov.au/jsp/ncc/cdio/weatherData/av?p_display_type=dailyDataFile&amp;p_nccObsCode=122&amp;p_stn_num=015135&amp;p_c=-45879764&amp;p_startYear=1971" TargetMode="External"/><Relationship Id="rId165" Type="http://schemas.openxmlformats.org/officeDocument/2006/relationships/hyperlink" Target="http://www.bom.gov.au/jsp/ncc/cdio/weatherData/av?p_display_type=dailyDataFile&amp;p_nccObsCode=122&amp;p_stn_num=015526&amp;p_c=-48276733&amp;p_startYear=1972" TargetMode="External"/><Relationship Id="rId166" Type="http://schemas.openxmlformats.org/officeDocument/2006/relationships/hyperlink" Target="http://www.bom.gov.au/jsp/ncc/cdio/weatherData/av?p_display_type=dailyDataFile&amp;p_nccObsCode=122&amp;p_stn_num=014015&amp;p_c=-39350164&amp;p_startYear=1972" TargetMode="External"/><Relationship Id="rId167" Type="http://schemas.openxmlformats.org/officeDocument/2006/relationships/hyperlink" Target="http://www.bom.gov.au/jsp/ncc/cdio/weatherData/av?p_display_type=dailyDataFile&amp;p_nccObsCode=122&amp;p_stn_num=015135&amp;p_c=-45879764&amp;p_startYear=1972" TargetMode="External"/><Relationship Id="rId168" Type="http://schemas.openxmlformats.org/officeDocument/2006/relationships/hyperlink" Target="http://www.bom.gov.au/jsp/ncc/cdio/weatherData/av?p_display_type=dailyDataFile&amp;p_nccObsCode=122&amp;p_stn_num=015526&amp;p_c=-48276733&amp;p_startYear=1973" TargetMode="External"/><Relationship Id="rId169" Type="http://schemas.openxmlformats.org/officeDocument/2006/relationships/hyperlink" Target="http://www.bom.gov.au/jsp/ncc/cdio/weatherData/av?p_display_type=dailyDataFile&amp;p_nccObsCode=122&amp;p_stn_num=014015&amp;p_c=-39350164&amp;p_startYear=1973" TargetMode="External"/><Relationship Id="rId170" Type="http://schemas.openxmlformats.org/officeDocument/2006/relationships/hyperlink" Target="http://www.bom.gov.au/jsp/ncc/cdio/weatherData/av?p_display_type=dailyDataFile&amp;p_nccObsCode=122&amp;p_stn_num=015135&amp;p_c=-45879764&amp;p_startYear=1973" TargetMode="External"/><Relationship Id="rId171" Type="http://schemas.openxmlformats.org/officeDocument/2006/relationships/hyperlink" Target="http://www.bom.gov.au/jsp/ncc/cdio/weatherData/av?p_display_type=dailyDataFile&amp;p_nccObsCode=122&amp;p_stn_num=015526&amp;p_c=-48276733&amp;p_startYear=1974" TargetMode="External"/><Relationship Id="rId172" Type="http://schemas.openxmlformats.org/officeDocument/2006/relationships/hyperlink" Target="http://www.bom.gov.au/jsp/ncc/cdio/weatherData/av?p_display_type=dailyDataFile&amp;p_nccObsCode=122&amp;p_stn_num=014015&amp;p_c=-39350164&amp;p_startYear=1974" TargetMode="External"/><Relationship Id="rId173" Type="http://schemas.openxmlformats.org/officeDocument/2006/relationships/hyperlink" Target="http://www.bom.gov.au/jsp/ncc/cdio/weatherData/av?p_display_type=dailyDataFile&amp;p_nccObsCode=122&amp;p_stn_num=015135&amp;p_c=-45879764&amp;p_startYear=1974" TargetMode="External"/><Relationship Id="rId174" Type="http://schemas.openxmlformats.org/officeDocument/2006/relationships/hyperlink" Target="http://www.bom.gov.au/jsp/ncc/cdio/weatherData/av?p_display_type=dailyDataFile&amp;p_nccObsCode=122&amp;p_stn_num=015526&amp;p_c=-48276733&amp;p_startYear=1975" TargetMode="External"/><Relationship Id="rId175" Type="http://schemas.openxmlformats.org/officeDocument/2006/relationships/hyperlink" Target="http://www.bom.gov.au/jsp/ncc/cdio/weatherData/av?p_display_type=dailyDataFile&amp;p_nccObsCode=122&amp;p_stn_num=014015&amp;p_c=-39350164&amp;p_startYear=1975" TargetMode="External"/><Relationship Id="rId176" Type="http://schemas.openxmlformats.org/officeDocument/2006/relationships/hyperlink" Target="http://www.bom.gov.au/jsp/ncc/cdio/weatherData/av?p_display_type=dailyDataFile&amp;p_nccObsCode=122&amp;p_stn_num=015135&amp;p_c=-45879764&amp;p_startYear=1975" TargetMode="External"/><Relationship Id="rId177" Type="http://schemas.openxmlformats.org/officeDocument/2006/relationships/hyperlink" Target="http://www.bom.gov.au/jsp/ncc/cdio/weatherData/av?p_display_type=dailyDataFile&amp;p_nccObsCode=122&amp;p_stn_num=015526&amp;p_c=-48276733&amp;p_startYear=1976" TargetMode="External"/><Relationship Id="rId178" Type="http://schemas.openxmlformats.org/officeDocument/2006/relationships/hyperlink" Target="http://www.bom.gov.au/jsp/ncc/cdio/weatherData/av?p_display_type=dailyDataFile&amp;p_nccObsCode=122&amp;p_stn_num=014015&amp;p_c=-39350164&amp;p_startYear=1976" TargetMode="External"/><Relationship Id="rId179" Type="http://schemas.openxmlformats.org/officeDocument/2006/relationships/hyperlink" Target="http://www.bom.gov.au/jsp/ncc/cdio/weatherData/av?p_display_type=dailyDataFile&amp;p_nccObsCode=122&amp;p_stn_num=015135&amp;p_c=-45879764&amp;p_startYear=1976" TargetMode="External"/><Relationship Id="rId180" Type="http://schemas.openxmlformats.org/officeDocument/2006/relationships/hyperlink" Target="http://www.bom.gov.au/jsp/ncc/cdio/weatherData/av?p_display_type=dailyDataFile&amp;p_nccObsCode=122&amp;p_stn_num=015526&amp;p_c=-48276733&amp;p_startYear=1977" TargetMode="External"/><Relationship Id="rId181" Type="http://schemas.openxmlformats.org/officeDocument/2006/relationships/hyperlink" Target="http://www.bom.gov.au/jsp/ncc/cdio/weatherData/av?p_display_type=dailyDataFile&amp;p_nccObsCode=122&amp;p_stn_num=014015&amp;p_c=-39350164&amp;p_startYear=1977" TargetMode="External"/><Relationship Id="rId182" Type="http://schemas.openxmlformats.org/officeDocument/2006/relationships/hyperlink" Target="http://www.bom.gov.au/jsp/ncc/cdio/weatherData/av?p_display_type=dailyDataFile&amp;p_nccObsCode=122&amp;p_stn_num=015135&amp;p_c=-45879764&amp;p_startYear=1977" TargetMode="External"/><Relationship Id="rId183" Type="http://schemas.openxmlformats.org/officeDocument/2006/relationships/hyperlink" Target="http://www.bom.gov.au/jsp/ncc/cdio/weatherData/av?p_display_type=dailyDataFile&amp;p_nccObsCode=122&amp;p_stn_num=015526&amp;p_c=-48276733&amp;p_startYear=1978" TargetMode="External"/><Relationship Id="rId184" Type="http://schemas.openxmlformats.org/officeDocument/2006/relationships/hyperlink" Target="http://www.bom.gov.au/jsp/ncc/cdio/weatherData/av?p_display_type=dailyDataFile&amp;p_nccObsCode=122&amp;p_stn_num=014015&amp;p_c=-39350164&amp;p_startYear=1978" TargetMode="External"/><Relationship Id="rId185" Type="http://schemas.openxmlformats.org/officeDocument/2006/relationships/hyperlink" Target="http://www.bom.gov.au/jsp/ncc/cdio/weatherData/av?p_display_type=dailyDataFile&amp;p_nccObsCode=122&amp;p_stn_num=015135&amp;p_c=-45879764&amp;p_startYear=1978" TargetMode="External"/><Relationship Id="rId186" Type="http://schemas.openxmlformats.org/officeDocument/2006/relationships/hyperlink" Target="http://www.bom.gov.au/jsp/ncc/cdio/weatherData/av?p_display_type=dailyDataFile&amp;p_nccObsCode=122&amp;p_stn_num=015526&amp;p_c=-48276733&amp;p_startYear=1979" TargetMode="External"/><Relationship Id="rId187" Type="http://schemas.openxmlformats.org/officeDocument/2006/relationships/hyperlink" Target="http://www.bom.gov.au/jsp/ncc/cdio/weatherData/av?p_display_type=dailyDataFile&amp;p_nccObsCode=122&amp;p_stn_num=014015&amp;p_c=-39350164&amp;p_startYear=1979" TargetMode="External"/><Relationship Id="rId188" Type="http://schemas.openxmlformats.org/officeDocument/2006/relationships/hyperlink" Target="http://www.bom.gov.au/jsp/ncc/cdio/weatherData/av?p_display_type=dailyDataFile&amp;p_nccObsCode=122&amp;p_stn_num=015135&amp;p_c=-45879764&amp;p_startYear=1979" TargetMode="External"/><Relationship Id="rId189" Type="http://schemas.openxmlformats.org/officeDocument/2006/relationships/hyperlink" Target="http://www.bom.gov.au/jsp/ncc/cdio/weatherData/av?p_display_type=dailyDataFile&amp;p_nccObsCode=122&amp;p_stn_num=015526&amp;p_c=-48276733&amp;p_startYear=1980" TargetMode="External"/><Relationship Id="rId190" Type="http://schemas.openxmlformats.org/officeDocument/2006/relationships/hyperlink" Target="http://www.bom.gov.au/jsp/ncc/cdio/weatherData/av?p_display_type=dailyDataFile&amp;p_nccObsCode=122&amp;p_stn_num=014015&amp;p_c=-39350164&amp;p_startYear=1980" TargetMode="External"/><Relationship Id="rId191" Type="http://schemas.openxmlformats.org/officeDocument/2006/relationships/hyperlink" Target="http://www.bom.gov.au/jsp/ncc/cdio/weatherData/av?p_display_type=dailyDataFile&amp;p_nccObsCode=122&amp;p_stn_num=015135&amp;p_c=-45879764&amp;p_startYear=1980" TargetMode="External"/><Relationship Id="rId192" Type="http://schemas.openxmlformats.org/officeDocument/2006/relationships/hyperlink" Target="http://www.bom.gov.au/jsp/ncc/cdio/weatherData/av?p_display_type=dailyDataFile&amp;p_nccObsCode=122&amp;p_stn_num=15603&amp;p_c=-48756841&amp;p_startYear=1981" TargetMode="External"/><Relationship Id="rId193" Type="http://schemas.openxmlformats.org/officeDocument/2006/relationships/hyperlink" Target="http://www.bom.gov.au/jsp/ncc/cdio/weatherData/av?p_display_type=dailyDataFile&amp;p_nccObsCode=122&amp;p_stn_num=014015&amp;p_c=-39350164&amp;p_startYear=1981" TargetMode="External"/><Relationship Id="rId194" Type="http://schemas.openxmlformats.org/officeDocument/2006/relationships/hyperlink" Target="http://www.bom.gov.au/jsp/ncc/cdio/weatherData/av?p_display_type=dailyDataFile&amp;p_nccObsCode=122&amp;p_stn_num=015135&amp;p_c=-45879764&amp;p_startYear=1981" TargetMode="External"/><Relationship Id="rId195" Type="http://schemas.openxmlformats.org/officeDocument/2006/relationships/hyperlink" Target="http://www.bom.gov.au/jsp/ncc/cdio/weatherData/av?p_display_type=dailyDataFile&amp;p_nccObsCode=122&amp;p_stn_num=15603&amp;p_c=-48756841&amp;p_startYear=1982" TargetMode="External"/><Relationship Id="rId196" Type="http://schemas.openxmlformats.org/officeDocument/2006/relationships/hyperlink" Target="http://www.bom.gov.au/jsp/ncc/cdio/weatherData/av?p_display_type=dailyDataFile&amp;p_nccObsCode=122&amp;p_stn_num=014015&amp;p_c=-39350164&amp;p_startYear=1982" TargetMode="External"/><Relationship Id="rId197" Type="http://schemas.openxmlformats.org/officeDocument/2006/relationships/hyperlink" Target="http://www.bom.gov.au/jsp/ncc/cdio/weatherData/av?p_display_type=dailyDataFile&amp;p_nccObsCode=122&amp;p_stn_num=015135&amp;p_c=-45879764&amp;p_startYear=1982" TargetMode="External"/><Relationship Id="rId198" Type="http://schemas.openxmlformats.org/officeDocument/2006/relationships/hyperlink" Target="http://www.bom.gov.au/jsp/ncc/cdio/weatherData/av?p_display_type=dailyDataFile&amp;p_nccObsCode=122&amp;p_stn_num=15603&amp;p_c=-48756841&amp;p_startYear=1983" TargetMode="External"/><Relationship Id="rId199" Type="http://schemas.openxmlformats.org/officeDocument/2006/relationships/hyperlink" Target="http://www.bom.gov.au/jsp/ncc/cdio/weatherData/av?p_display_type=dailyDataFile&amp;p_nccObsCode=122&amp;p_stn_num=014015&amp;p_c=-39350164&amp;p_startYear=1983" TargetMode="External"/><Relationship Id="rId200" Type="http://schemas.openxmlformats.org/officeDocument/2006/relationships/hyperlink" Target="http://www.bom.gov.au/jsp/ncc/cdio/weatherData/av?p_display_type=dailyDataFile&amp;p_nccObsCode=122&amp;p_stn_num=015135&amp;p_c=-45879764&amp;p_startYear=1983" TargetMode="External"/><Relationship Id="rId201" Type="http://schemas.openxmlformats.org/officeDocument/2006/relationships/hyperlink" Target="http://www.bom.gov.au/jsp/ncc/cdio/weatherData/av?p_display_type=dailyDataFile&amp;p_nccObsCode=122&amp;p_stn_num=15603&amp;p_c=-48756841&amp;p_startYear=1984" TargetMode="External"/><Relationship Id="rId202" Type="http://schemas.openxmlformats.org/officeDocument/2006/relationships/hyperlink" Target="http://www.bom.gov.au/jsp/ncc/cdio/weatherData/av?p_display_type=dailyDataFile&amp;p_nccObsCode=122&amp;p_stn_num=014015&amp;p_c=-39350164&amp;p_startYear=1984" TargetMode="External"/><Relationship Id="rId203" Type="http://schemas.openxmlformats.org/officeDocument/2006/relationships/hyperlink" Target="http://www.bom.gov.au/jsp/ncc/cdio/weatherData/av?p_display_type=dailyDataFile&amp;p_nccObsCode=122&amp;p_stn_num=015135&amp;p_c=-45879764&amp;p_startYear=1984" TargetMode="External"/><Relationship Id="rId204" Type="http://schemas.openxmlformats.org/officeDocument/2006/relationships/hyperlink" Target="http://www.bom.gov.au/jsp/ncc/cdio/weatherData/av?p_display_type=dailyDataFile&amp;p_nccObsCode=122&amp;p_stn_num=15603&amp;p_c=-48756841&amp;p_startYear=1985" TargetMode="External"/><Relationship Id="rId205" Type="http://schemas.openxmlformats.org/officeDocument/2006/relationships/hyperlink" Target="http://www.bom.gov.au/jsp/ncc/cdio/weatherData/av?p_display_type=dailyDataFile&amp;p_nccObsCode=122&amp;p_stn_num=014015&amp;p_c=-39350164&amp;p_startYear=1985" TargetMode="External"/><Relationship Id="rId206" Type="http://schemas.openxmlformats.org/officeDocument/2006/relationships/hyperlink" Target="http://www.bom.gov.au/jsp/ncc/cdio/weatherData/av?p_display_type=dailyDataFile&amp;p_nccObsCode=122&amp;p_stn_num=015135&amp;p_c=-45879764&amp;p_startYear=1985" TargetMode="External"/><Relationship Id="rId207" Type="http://schemas.openxmlformats.org/officeDocument/2006/relationships/hyperlink" Target="http://www.bom.gov.au/jsp/ncc/cdio/weatherData/av?p_display_type=dailyDataFile&amp;p_nccObsCode=122&amp;p_stn_num=15603&amp;p_c=-48756841&amp;p_startYear=1986" TargetMode="External"/><Relationship Id="rId208" Type="http://schemas.openxmlformats.org/officeDocument/2006/relationships/hyperlink" Target="http://www.bom.gov.au/jsp/ncc/cdio/weatherData/av?p_display_type=dailyDataFile&amp;p_nccObsCode=122&amp;p_stn_num=014015&amp;p_c=-39350164&amp;p_startYear=1986" TargetMode="External"/><Relationship Id="rId209" Type="http://schemas.openxmlformats.org/officeDocument/2006/relationships/hyperlink" Target="http://www.bom.gov.au/jsp/ncc/cdio/weatherData/av?p_display_type=dailyDataFile&amp;p_nccObsCode=122&amp;p_stn_num=015135&amp;p_c=-45879764&amp;p_startYear=1986" TargetMode="External"/><Relationship Id="rId210" Type="http://schemas.openxmlformats.org/officeDocument/2006/relationships/hyperlink" Target="http://www.bom.gov.au/jsp/ncc/cdio/weatherData/av?p_display_type=dailyDataFile&amp;p_nccObsCode=122&amp;p_stn_num=15603&amp;p_c=-48756841&amp;p_startYear=1987" TargetMode="External"/><Relationship Id="rId211" Type="http://schemas.openxmlformats.org/officeDocument/2006/relationships/hyperlink" Target="http://www.bom.gov.au/jsp/ncc/cdio/weatherData/av?p_display_type=dailyDataFile&amp;p_nccObsCode=122&amp;p_stn_num=014015&amp;p_c=-39350164&amp;p_startYear=1987" TargetMode="External"/><Relationship Id="rId212" Type="http://schemas.openxmlformats.org/officeDocument/2006/relationships/hyperlink" Target="http://www.bom.gov.au/jsp/ncc/cdio/weatherData/av?p_display_type=dailyDataFile&amp;p_nccObsCode=122&amp;p_stn_num=015135&amp;p_c=-45879764&amp;p_startYear=1987" TargetMode="External"/><Relationship Id="rId213" Type="http://schemas.openxmlformats.org/officeDocument/2006/relationships/hyperlink" Target="http://www.bom.gov.au/jsp/ncc/cdio/weatherData/av?p_display_type=dailyDataFile&amp;p_nccObsCode=122&amp;p_stn_num=15603&amp;p_c=-48756841&amp;p_startYear=1988" TargetMode="External"/><Relationship Id="rId214" Type="http://schemas.openxmlformats.org/officeDocument/2006/relationships/hyperlink" Target="http://www.bom.gov.au/jsp/ncc/cdio/weatherData/av?p_display_type=dailyDataFile&amp;p_nccObsCode=122&amp;p_stn_num=014015&amp;p_c=-39350164&amp;p_startYear=1988" TargetMode="External"/><Relationship Id="rId215" Type="http://schemas.openxmlformats.org/officeDocument/2006/relationships/hyperlink" Target="http://www.bom.gov.au/jsp/ncc/cdio/weatherData/av?p_display_type=dailyDataFile&amp;p_nccObsCode=122&amp;p_stn_num=015135&amp;p_c=-45879764&amp;p_startYear=1988" TargetMode="External"/><Relationship Id="rId216" Type="http://schemas.openxmlformats.org/officeDocument/2006/relationships/hyperlink" Target="http://www.bom.gov.au/jsp/ncc/cdio/weatherData/av?p_display_type=dailyDataFile&amp;p_nccObsCode=122&amp;p_stn_num=15603&amp;p_c=-48756841&amp;p_startYear=1989" TargetMode="External"/><Relationship Id="rId217" Type="http://schemas.openxmlformats.org/officeDocument/2006/relationships/hyperlink" Target="http://www.bom.gov.au/jsp/ncc/cdio/weatherData/av?p_display_type=dailyDataFile&amp;p_nccObsCode=122&amp;p_stn_num=014015&amp;p_c=-39350164&amp;p_startYear=1989" TargetMode="External"/><Relationship Id="rId218" Type="http://schemas.openxmlformats.org/officeDocument/2006/relationships/hyperlink" Target="http://www.bom.gov.au/jsp/ncc/cdio/weatherData/av?p_display_type=dailyDataFile&amp;p_nccObsCode=122&amp;p_stn_num=015135&amp;p_c=-45879764&amp;p_startYear=1989" TargetMode="External"/><Relationship Id="rId219" Type="http://schemas.openxmlformats.org/officeDocument/2006/relationships/hyperlink" Target="http://www.bom.gov.au/jsp/ncc/cdio/weatherData/av?p_display_type=dailyDataFile&amp;p_nccObsCode=122&amp;p_stn_num=15603&amp;p_c=-48756841&amp;p_startYear=1990" TargetMode="External"/><Relationship Id="rId220" Type="http://schemas.openxmlformats.org/officeDocument/2006/relationships/hyperlink" Target="http://www.bom.gov.au/jsp/ncc/cdio/weatherData/av?p_display_type=dailyDataFile&amp;p_nccObsCode=122&amp;p_stn_num=014015&amp;p_c=-39350164&amp;p_startYear=1990" TargetMode="External"/><Relationship Id="rId221" Type="http://schemas.openxmlformats.org/officeDocument/2006/relationships/hyperlink" Target="http://www.bom.gov.au/jsp/ncc/cdio/weatherData/av?p_display_type=dailyDataFile&amp;p_nccObsCode=122&amp;p_stn_num=015135&amp;p_c=-45879764&amp;p_startYear=1990" TargetMode="External"/><Relationship Id="rId222" Type="http://schemas.openxmlformats.org/officeDocument/2006/relationships/hyperlink" Target="http://www.bom.gov.au/jsp/ncc/cdio/weatherData/av?p_display_type=dailyDataFile&amp;p_nccObsCode=122&amp;p_stn_num=15603&amp;p_c=-48756841&amp;p_startYear=1991" TargetMode="External"/><Relationship Id="rId223" Type="http://schemas.openxmlformats.org/officeDocument/2006/relationships/hyperlink" Target="http://www.bom.gov.au/jsp/ncc/cdio/weatherData/av?p_display_type=dailyDataFile&amp;p_nccObsCode=122&amp;p_stn_num=014015&amp;p_c=-39350164&amp;p_startYear=1991" TargetMode="External"/><Relationship Id="rId224" Type="http://schemas.openxmlformats.org/officeDocument/2006/relationships/hyperlink" Target="http://www.bom.gov.au/jsp/ncc/cdio/weatherData/av?p_display_type=dailyDataFile&amp;p_nccObsCode=122&amp;p_stn_num=015135&amp;p_c=-45879764&amp;p_startYear=1991" TargetMode="External"/><Relationship Id="rId225" Type="http://schemas.openxmlformats.org/officeDocument/2006/relationships/hyperlink" Target="http://www.bom.gov.au/jsp/ncc/cdio/weatherData/av?p_display_type=dailyDataFile&amp;p_nccObsCode=122&amp;p_stn_num=15603&amp;p_c=-48756841&amp;p_startYear=1992" TargetMode="External"/><Relationship Id="rId226" Type="http://schemas.openxmlformats.org/officeDocument/2006/relationships/hyperlink" Target="http://www.bom.gov.au/jsp/ncc/cdio/weatherData/av?p_display_type=dailyDataFile&amp;p_nccObsCode=122&amp;p_stn_num=014015&amp;p_c=-39350164&amp;p_startYear=1992" TargetMode="External"/><Relationship Id="rId227" Type="http://schemas.openxmlformats.org/officeDocument/2006/relationships/hyperlink" Target="http://www.bom.gov.au/jsp/ncc/cdio/weatherData/av?p_display_type=dailyDataFile&amp;p_nccObsCode=122&amp;p_stn_num=015135&amp;p_c=-45879764&amp;p_startYear=1992" TargetMode="External"/><Relationship Id="rId228" Type="http://schemas.openxmlformats.org/officeDocument/2006/relationships/hyperlink" Target="http://www.bom.gov.au/jsp/ncc/cdio/weatherData/av?p_display_type=dailyDataFile&amp;p_nccObsCode=122&amp;p_stn_num=15603&amp;p_c=-48756841&amp;p_startYear=1993" TargetMode="External"/><Relationship Id="rId229" Type="http://schemas.openxmlformats.org/officeDocument/2006/relationships/hyperlink" Target="http://www.bom.gov.au/jsp/ncc/cdio/weatherData/av?p_display_type=dailyDataFile&amp;p_nccObsCode=122&amp;p_stn_num=014015&amp;p_c=-39350164&amp;p_startYear=1993" TargetMode="External"/><Relationship Id="rId230" Type="http://schemas.openxmlformats.org/officeDocument/2006/relationships/hyperlink" Target="http://www.bom.gov.au/jsp/ncc/cdio/weatherData/av?p_display_type=dailyDataFile&amp;p_nccObsCode=122&amp;p_stn_num=015135&amp;p_c=-45879764&amp;p_startYear=1993" TargetMode="External"/><Relationship Id="rId231" Type="http://schemas.openxmlformats.org/officeDocument/2006/relationships/hyperlink" Target="http://www.bom.gov.au/jsp/ncc/cdio/weatherData/av?p_display_type=dailyDataFile&amp;p_nccObsCode=122&amp;p_stn_num=15603&amp;p_c=-48756841&amp;p_startYear=1994" TargetMode="External"/><Relationship Id="rId232" Type="http://schemas.openxmlformats.org/officeDocument/2006/relationships/hyperlink" Target="http://www.bom.gov.au/jsp/ncc/cdio/weatherData/av?p_display_type=dailyDataFile&amp;p_nccObsCode=122&amp;p_stn_num=014015&amp;p_c=-39350164&amp;p_startYear=1994" TargetMode="External"/><Relationship Id="rId233" Type="http://schemas.openxmlformats.org/officeDocument/2006/relationships/hyperlink" Target="http://www.bom.gov.au/jsp/ncc/cdio/weatherData/av?p_display_type=dailyDataFile&amp;p_nccObsCode=122&amp;p_stn_num=015135&amp;p_c=-45879764&amp;p_startYear=1994" TargetMode="External"/><Relationship Id="rId234" Type="http://schemas.openxmlformats.org/officeDocument/2006/relationships/hyperlink" Target="http://www.bom.gov.au/jsp/ncc/cdio/weatherData/av?p_display_type=dailyDataFile&amp;p_nccObsCode=122&amp;p_stn_num=15603&amp;p_c=-48756841&amp;p_startYear=1995" TargetMode="External"/><Relationship Id="rId235" Type="http://schemas.openxmlformats.org/officeDocument/2006/relationships/hyperlink" Target="http://www.bom.gov.au/jsp/ncc/cdio/weatherData/av?p_display_type=dailyDataFile&amp;p_nccObsCode=122&amp;p_stn_num=014015&amp;p_c=-39350164&amp;p_startYear=1995" TargetMode="External"/><Relationship Id="rId236" Type="http://schemas.openxmlformats.org/officeDocument/2006/relationships/hyperlink" Target="http://www.bom.gov.au/jsp/ncc/cdio/weatherData/av?p_display_type=dailyDataFile&amp;p_nccObsCode=122&amp;p_stn_num=015135&amp;p_c=-45879764&amp;p_startYear=1995" TargetMode="External"/><Relationship Id="rId237" Type="http://schemas.openxmlformats.org/officeDocument/2006/relationships/hyperlink" Target="http://www.bom.gov.au/jsp/ncc/cdio/weatherData/av?p_display_type=dailyDataFile&amp;p_nccObsCode=122&amp;p_stn_num=15603&amp;p_c=-48756841&amp;p_startYear=1996" TargetMode="External"/><Relationship Id="rId238" Type="http://schemas.openxmlformats.org/officeDocument/2006/relationships/hyperlink" Target="http://www.bom.gov.au/jsp/ncc/cdio/weatherData/av?p_display_type=dailyDataFile&amp;p_nccObsCode=122&amp;p_stn_num=014015&amp;p_c=-39350164&amp;p_startYear=1996" TargetMode="External"/><Relationship Id="rId239" Type="http://schemas.openxmlformats.org/officeDocument/2006/relationships/hyperlink" Target="http://www.bom.gov.au/jsp/ncc/cdio/weatherData/av?p_display_type=dailyDataFile&amp;p_nccObsCode=122&amp;p_stn_num=015135&amp;p_c=-45879764&amp;p_startYear=1996" TargetMode="External"/><Relationship Id="rId240" Type="http://schemas.openxmlformats.org/officeDocument/2006/relationships/hyperlink" Target="http://www.bom.gov.au/jsp/ncc/cdio/weatherData/av?p_display_type=dailyDataFile&amp;p_nccObsCode=122&amp;p_stn_num=15603&amp;p_c=-48756841&amp;p_startYear=1997" TargetMode="External"/><Relationship Id="rId241" Type="http://schemas.openxmlformats.org/officeDocument/2006/relationships/hyperlink" Target="http://www.bom.gov.au/jsp/ncc/cdio/weatherData/av?p_display_type=dailyDataFile&amp;p_nccObsCode=122&amp;p_stn_num=014015&amp;p_c=-39350164&amp;p_startYear=1997" TargetMode="External"/><Relationship Id="rId242" Type="http://schemas.openxmlformats.org/officeDocument/2006/relationships/hyperlink" Target="http://www.bom.gov.au/jsp/ncc/cdio/weatherData/av?p_display_type=dailyDataFile&amp;p_nccObsCode=122&amp;p_stn_num=015135&amp;p_c=-45879764&amp;p_startYear=1997" TargetMode="External"/><Relationship Id="rId243" Type="http://schemas.openxmlformats.org/officeDocument/2006/relationships/hyperlink" Target="http://www.bom.gov.au/jsp/ncc/cdio/weatherData/av?p_display_type=dailyDataFile&amp;p_nccObsCode=122&amp;p_stn_num=15603&amp;p_c=-48756841&amp;p_startYear=1998" TargetMode="External"/><Relationship Id="rId244" Type="http://schemas.openxmlformats.org/officeDocument/2006/relationships/hyperlink" Target="http://www.bom.gov.au/jsp/ncc/cdio/weatherData/av?p_display_type=dailyDataFile&amp;p_nccObsCode=122&amp;p_stn_num=014015&amp;p_c=-39350164&amp;p_startYear=1998" TargetMode="External"/><Relationship Id="rId245" Type="http://schemas.openxmlformats.org/officeDocument/2006/relationships/hyperlink" Target="http://www.bom.gov.au/jsp/ncc/cdio/weatherData/av?p_display_type=dailyDataFile&amp;p_nccObsCode=122&amp;p_stn_num=015135&amp;p_c=-45879764&amp;p_startYear=1998" TargetMode="External"/><Relationship Id="rId246" Type="http://schemas.openxmlformats.org/officeDocument/2006/relationships/hyperlink" Target="http://www.bom.gov.au/jsp/ncc/cdio/weatherData/av?p_display_type=dailyDataFile&amp;p_nccObsCode=122&amp;p_stn_num=15603&amp;p_c=-48756841&amp;p_startYear=1999" TargetMode="External"/><Relationship Id="rId247" Type="http://schemas.openxmlformats.org/officeDocument/2006/relationships/hyperlink" Target="http://www.bom.gov.au/jsp/ncc/cdio/weatherData/av?p_display_type=dailyDataFile&amp;p_nccObsCode=122&amp;p_stn_num=014015&amp;p_c=-39350164&amp;p_startYear=1999" TargetMode="External"/><Relationship Id="rId248" Type="http://schemas.openxmlformats.org/officeDocument/2006/relationships/hyperlink" Target="http://www.bom.gov.au/jsp/ncc/cdio/weatherData/av?p_display_type=dailyDataFile&amp;p_nccObsCode=122&amp;p_stn_num=015135&amp;p_c=-45879764&amp;p_startYear=1999" TargetMode="External"/><Relationship Id="rId249" Type="http://schemas.openxmlformats.org/officeDocument/2006/relationships/hyperlink" Target="http://www.bom.gov.au/jsp/ncc/cdio/weatherData/av?p_display_type=dailyDataFile&amp;p_nccObsCode=122&amp;p_stn_num=15603&amp;p_c=-48756841&amp;p_startYear=2000" TargetMode="External"/><Relationship Id="rId250" Type="http://schemas.openxmlformats.org/officeDocument/2006/relationships/hyperlink" Target="http://www.bom.gov.au/jsp/ncc/cdio/weatherData/av?p_display_type=dailyDataFile&amp;p_nccObsCode=122&amp;p_stn_num=014015&amp;p_c=-39350164&amp;p_startYear=2000" TargetMode="External"/><Relationship Id="rId251" Type="http://schemas.openxmlformats.org/officeDocument/2006/relationships/hyperlink" Target="http://www.bom.gov.au/jsp/ncc/cdio/weatherData/av?p_display_type=dailyDataFile&amp;p_nccObsCode=122&amp;p_stn_num=015135&amp;p_c=-45879764&amp;p_startYear=2000" TargetMode="External"/><Relationship Id="rId252" Type="http://schemas.openxmlformats.org/officeDocument/2006/relationships/hyperlink" Target="http://www.bom.gov.au/jsp/ncc/cdio/weatherData/av?p_display_type=dailyDataFile&amp;p_nccObsCode=122&amp;p_stn_num=15603&amp;p_c=-48756841&amp;p_startYear=2001" TargetMode="External"/><Relationship Id="rId253" Type="http://schemas.openxmlformats.org/officeDocument/2006/relationships/hyperlink" Target="http://www.bom.gov.au/jsp/ncc/cdio/weatherData/av?p_display_type=dailyDataFile&amp;p_nccObsCode=122&amp;p_stn_num=014015&amp;p_c=-39350164&amp;p_startYear=2001" TargetMode="External"/><Relationship Id="rId254" Type="http://schemas.openxmlformats.org/officeDocument/2006/relationships/hyperlink" Target="https://reg.bom.gov.au/jsp/ncc/cdio/weatherData/av?p_display_type=dailyDataFile&amp;p_nccObsCode=122&amp;p_stn_num=015135&amp;p_c=-45872023&amp;p_startYear=2001" TargetMode="External"/><Relationship Id="rId255" Type="http://schemas.openxmlformats.org/officeDocument/2006/relationships/hyperlink" Target="http://www.bom.gov.au/jsp/ncc/cdio/weatherData/av?p_display_type=dailyDataFile&amp;p_nccObsCode=122&amp;p_stn_num=15603&amp;p_c=-48756841&amp;p_startYear=2002" TargetMode="External"/><Relationship Id="rId256" Type="http://schemas.openxmlformats.org/officeDocument/2006/relationships/hyperlink" Target="http://www.bom.gov.au/jsp/ncc/cdio/weatherData/av?p_display_type=dailyDataFile&amp;p_nccObsCode=122&amp;p_stn_num=014015&amp;p_c=-39350164&amp;p_startYear=2002" TargetMode="External"/><Relationship Id="rId257" Type="http://schemas.openxmlformats.org/officeDocument/2006/relationships/hyperlink" Target="https://reg.bom.gov.au/jsp/ncc/cdio/weatherData/av?p_display_type=dailyDataFile&amp;p_nccObsCode=122&amp;p_stn_num=015135&amp;p_c=-45872023&amp;p_startYear=2002" TargetMode="External"/><Relationship Id="rId258" Type="http://schemas.openxmlformats.org/officeDocument/2006/relationships/hyperlink" Target="http://www.bom.gov.au/jsp/ncc/cdio/weatherData/av?p_display_type=dailyDataFile&amp;p_nccObsCode=122&amp;p_stn_num=15603&amp;p_c=-48756841&amp;p_startYear=2003" TargetMode="External"/><Relationship Id="rId259" Type="http://schemas.openxmlformats.org/officeDocument/2006/relationships/hyperlink" Target="http://www.bom.gov.au/jsp/ncc/cdio/weatherData/av?p_display_type=dailyDataFile&amp;p_nccObsCode=122&amp;p_stn_num=014015&amp;p_c=-39350164&amp;p_startYear=2003" TargetMode="External"/><Relationship Id="rId260" Type="http://schemas.openxmlformats.org/officeDocument/2006/relationships/hyperlink" Target="https://reg.bom.gov.au/jsp/ncc/cdio/weatherData/av?p_display_type=dailyDataFile&amp;p_nccObsCode=122&amp;p_stn_num=015135&amp;p_c=-45872023&amp;p_startYear=2003" TargetMode="External"/><Relationship Id="rId261" Type="http://schemas.openxmlformats.org/officeDocument/2006/relationships/hyperlink" Target="http://www.bom.gov.au/jsp/ncc/cdio/weatherData/av?p_display_type=dailyDataFile&amp;p_nccObsCode=122&amp;p_stn_num=15603&amp;p_c=-48756841&amp;p_startYear=2004" TargetMode="External"/><Relationship Id="rId262" Type="http://schemas.openxmlformats.org/officeDocument/2006/relationships/hyperlink" Target="http://www.bom.gov.au/jsp/ncc/cdio/weatherData/av?p_display_type=dailyDataFile&amp;p_nccObsCode=122&amp;p_stn_num=014015&amp;p_c=-39350164&amp;p_startYear=2004" TargetMode="External"/><Relationship Id="rId263" Type="http://schemas.openxmlformats.org/officeDocument/2006/relationships/hyperlink" Target="https://reg.bom.gov.au/jsp/ncc/cdio/weatherData/av?p_display_type=dailyDataFile&amp;p_nccObsCode=122&amp;p_stn_num=015135&amp;p_c=-45872023&amp;p_startYear=2004" TargetMode="External"/><Relationship Id="rId264" Type="http://schemas.openxmlformats.org/officeDocument/2006/relationships/hyperlink" Target="http://www.bom.gov.au/jsp/ncc/cdio/weatherData/av?p_display_type=dailyDataFile&amp;p_nccObsCode=122&amp;p_stn_num=15603&amp;p_c=-48756841&amp;p_startYear=2005" TargetMode="External"/><Relationship Id="rId265" Type="http://schemas.openxmlformats.org/officeDocument/2006/relationships/hyperlink" Target="http://www.bom.gov.au/jsp/ncc/cdio/weatherData/av?p_display_type=dailyDataFile&amp;p_nccObsCode=122&amp;p_stn_num=014015&amp;p_c=-39350164&amp;p_startYear=2005" TargetMode="External"/><Relationship Id="rId266" Type="http://schemas.openxmlformats.org/officeDocument/2006/relationships/hyperlink" Target="https://reg.bom.gov.au/jsp/ncc/cdio/weatherData/av?p_display_type=dailyDataFile&amp;p_nccObsCode=122&amp;p_stn_num=015135&amp;p_c=-45872023&amp;p_startYear=2005" TargetMode="External"/><Relationship Id="rId267" Type="http://schemas.openxmlformats.org/officeDocument/2006/relationships/hyperlink" Target="http://www.bom.gov.au/jsp/ncc/cdio/weatherData/av?p_display_type=dailyDataFile&amp;p_nccObsCode=122&amp;p_stn_num=15603&amp;p_c=-48756841&amp;p_startYear=2006" TargetMode="External"/><Relationship Id="rId268" Type="http://schemas.openxmlformats.org/officeDocument/2006/relationships/hyperlink" Target="http://www.bom.gov.au/jsp/ncc/cdio/weatherData/av?p_display_type=dailyDataFile&amp;p_nccObsCode=122&amp;p_stn_num=014015&amp;p_c=-39350164&amp;p_startYear=2006" TargetMode="External"/><Relationship Id="rId269" Type="http://schemas.openxmlformats.org/officeDocument/2006/relationships/hyperlink" Target="https://reg.bom.gov.au/jsp/ncc/cdio/weatherData/av?p_display_type=dailyDataFile&amp;p_nccObsCode=122&amp;p_stn_num=015135&amp;p_c=-45872023&amp;p_startYear=2006" TargetMode="External"/><Relationship Id="rId270" Type="http://schemas.openxmlformats.org/officeDocument/2006/relationships/hyperlink" Target="http://www.bom.gov.au/jsp/ncc/cdio/weatherData/av?p_display_type=dailyDataFile&amp;p_nccObsCode=122&amp;p_stn_num=15603&amp;p_c=-48756841&amp;p_startYear=2007" TargetMode="External"/><Relationship Id="rId271" Type="http://schemas.openxmlformats.org/officeDocument/2006/relationships/hyperlink" Target="http://www.bom.gov.au/jsp/ncc/cdio/weatherData/av?p_display_type=dailyDataFile&amp;p_nccObsCode=122&amp;p_stn_num=014015&amp;p_c=-39350164&amp;p_startYear=2007" TargetMode="External"/><Relationship Id="rId272" Type="http://schemas.openxmlformats.org/officeDocument/2006/relationships/hyperlink" Target="https://reg.bom.gov.au/jsp/ncc/cdio/weatherData/av?p_display_type=dailyDataFile&amp;p_nccObsCode=122&amp;p_stn_num=015135&amp;p_c=-45872023&amp;p_startYear=2007" TargetMode="External"/><Relationship Id="rId273" Type="http://schemas.openxmlformats.org/officeDocument/2006/relationships/hyperlink" Target="http://www.bom.gov.au/jsp/ncc/cdio/weatherData/av?p_display_type=dailyDataFile&amp;p_nccObsCode=122&amp;p_stn_num=15603&amp;p_c=-48756841&amp;p_startYear=2008" TargetMode="External"/><Relationship Id="rId274" Type="http://schemas.openxmlformats.org/officeDocument/2006/relationships/hyperlink" Target="http://www.bom.gov.au/jsp/ncc/cdio/weatherData/av?p_display_type=dailyDataFile&amp;p_nccObsCode=122&amp;p_stn_num=014015&amp;p_c=-39350164&amp;p_startYear=2008" TargetMode="External"/><Relationship Id="rId275" Type="http://schemas.openxmlformats.org/officeDocument/2006/relationships/hyperlink" Target="https://reg.bom.gov.au/jsp/ncc/cdio/weatherData/av?p_display_type=dailyDataFile&amp;p_nccObsCode=122&amp;p_stn_num=015135&amp;p_c=-45872023&amp;p_startYear=2008" TargetMode="External"/><Relationship Id="rId276" Type="http://schemas.openxmlformats.org/officeDocument/2006/relationships/hyperlink" Target="http://www.bom.gov.au/jsp/ncc/cdio/weatherData/av?p_display_type=dailyDataFile&amp;p_nccObsCode=122&amp;p_stn_num=15603&amp;p_c=-48756841&amp;p_startYear=2009" TargetMode="External"/><Relationship Id="rId277" Type="http://schemas.openxmlformats.org/officeDocument/2006/relationships/hyperlink" Target="http://www.bom.gov.au/jsp/ncc/cdio/weatherData/av?p_display_type=dailyDataFile&amp;p_nccObsCode=122&amp;p_stn_num=014015&amp;p_c=-39350164&amp;p_startYear=2009" TargetMode="External"/><Relationship Id="rId278" Type="http://schemas.openxmlformats.org/officeDocument/2006/relationships/hyperlink" Target="https://reg.bom.gov.au/jsp/ncc/cdio/weatherData/av?p_display_type=dailyDataFile&amp;p_nccObsCode=122&amp;p_stn_num=015135&amp;p_c=-45872023&amp;p_startYear=2009" TargetMode="External"/><Relationship Id="rId279" Type="http://schemas.openxmlformats.org/officeDocument/2006/relationships/hyperlink" Target="http://www.bom.gov.au/jsp/ncc/cdio/weatherData/av?p_display_type=dailyDataFile&amp;p_nccObsCode=122&amp;p_stn_num=15603&amp;p_c=-48756841&amp;p_startYear=2010" TargetMode="External"/><Relationship Id="rId280" Type="http://schemas.openxmlformats.org/officeDocument/2006/relationships/hyperlink" Target="http://www.bom.gov.au/jsp/ncc/cdio/weatherData/av?p_display_type=dailyDataFile&amp;p_nccObsCode=122&amp;p_stn_num=014015&amp;p_c=-39350164&amp;p_startYear=2010" TargetMode="External"/><Relationship Id="rId281" Type="http://schemas.openxmlformats.org/officeDocument/2006/relationships/hyperlink" Target="https://reg.bom.gov.au/jsp/ncc/cdio/weatherData/av?p_display_type=dailyDataFile&amp;p_nccObsCode=122&amp;p_stn_num=015135&amp;p_c=-45872023&amp;p_startYear=2010" TargetMode="External"/><Relationship Id="rId282" Type="http://schemas.openxmlformats.org/officeDocument/2006/relationships/hyperlink" Target="http://www.bom.gov.au/jsp/ncc/cdio/weatherData/av?p_display_type=dailyDataFile&amp;p_nccObsCode=122&amp;p_stn_num=15603&amp;p_c=-48756841&amp;p_startYear=2011" TargetMode="External"/><Relationship Id="rId283" Type="http://schemas.openxmlformats.org/officeDocument/2006/relationships/hyperlink" Target="http://www.bom.gov.au/jsp/ncc/cdio/weatherData/av?p_display_type=dailyDataFile&amp;p_nccObsCode=122&amp;p_stn_num=014015&amp;p_c=-39350164&amp;p_startYear=2011" TargetMode="External"/><Relationship Id="rId284" Type="http://schemas.openxmlformats.org/officeDocument/2006/relationships/hyperlink" Target="https://reg.bom.gov.au/jsp/ncc/cdio/weatherData/av?p_display_type=dailyDataFile&amp;p_nccObsCode=122&amp;p_stn_num=015135&amp;p_c=-45872023&amp;p_startYear=2011" TargetMode="External"/><Relationship Id="rId285" Type="http://schemas.openxmlformats.org/officeDocument/2006/relationships/hyperlink" Target="http://www.bom.gov.au/jsp/ncc/cdio/weatherData/av?p_display_type=dailyDataFile&amp;p_nccObsCode=122&amp;p_stn_num=15603&amp;p_c=-48756841&amp;p_startYear=2012" TargetMode="External"/><Relationship Id="rId286" Type="http://schemas.openxmlformats.org/officeDocument/2006/relationships/hyperlink" Target="http://www.bom.gov.au/jsp/ncc/cdio/weatherData/av?p_display_type=dailyDataFile&amp;p_nccObsCode=122&amp;p_stn_num=014015&amp;p_c=-39350164&amp;p_startYear=2012" TargetMode="External"/><Relationship Id="rId287" Type="http://schemas.openxmlformats.org/officeDocument/2006/relationships/hyperlink" Target="https://reg.bom.gov.au/jsp/ncc/cdio/weatherData/av?p_display_type=dailyDataFile&amp;p_nccObsCode=122&amp;p_stn_num=015135&amp;p_c=-45872023&amp;p_startYear=2012" TargetMode="External"/><Relationship Id="rId288" Type="http://schemas.openxmlformats.org/officeDocument/2006/relationships/hyperlink" Target="http://www.bom.gov.au/jsp/ncc/cdio/weatherData/av?p_display_type=dailyDataFile&amp;p_nccObsCode=122&amp;p_stn_num=15603&amp;p_c=-48756841&amp;p_startYear=2013" TargetMode="External"/><Relationship Id="rId289" Type="http://schemas.openxmlformats.org/officeDocument/2006/relationships/hyperlink" Target="http://www.bom.gov.au/jsp/ncc/cdio/weatherData/av?p_display_type=dailyDataFile&amp;p_nccObsCode=122&amp;p_stn_num=014015&amp;p_c=-39350164&amp;p_startYear=2013" TargetMode="External"/><Relationship Id="rId290" Type="http://schemas.openxmlformats.org/officeDocument/2006/relationships/hyperlink" Target="https://reg.bom.gov.au/jsp/ncc/cdio/weatherData/av?p_display_type=dailyDataFile&amp;p_nccObsCode=122&amp;p_stn_num=015135&amp;p_c=-45872023&amp;p_startYear=2013" TargetMode="External"/><Relationship Id="rId291" Type="http://schemas.openxmlformats.org/officeDocument/2006/relationships/hyperlink" Target="http://www.bom.gov.au/jsp/ncc/cdio/weatherData/av?p_display_type=dailyDataFile&amp;p_nccObsCode=122&amp;p_stn_num=15603&amp;p_c=-48756841&amp;p_startYear=2014" TargetMode="External"/><Relationship Id="rId292" Type="http://schemas.openxmlformats.org/officeDocument/2006/relationships/hyperlink" Target="http://www.bom.gov.au/jsp/ncc/cdio/weatherData/av?p_display_type=dailyDataFile&amp;p_nccObsCode=122&amp;p_stn_num=014015&amp;p_c=-39350164&amp;p_startYear=2014" TargetMode="External"/><Relationship Id="rId293" Type="http://schemas.openxmlformats.org/officeDocument/2006/relationships/hyperlink" Target="https://reg.bom.gov.au/jsp/ncc/cdio/weatherData/av?p_display_type=dailyDataFile&amp;p_nccObsCode=122&amp;p_stn_num=015135&amp;p_c=-45872023&amp;p_startYear=2014" TargetMode="External"/><Relationship Id="rId294" Type="http://schemas.openxmlformats.org/officeDocument/2006/relationships/hyperlink" Target="http://www.bom.gov.au/jsp/ncc/cdio/weatherData/av?p_display_type=dailyDataFile&amp;p_nccObsCode=122&amp;p_stn_num=15603&amp;p_c=-48756841&amp;p_startYear=2015" TargetMode="External"/><Relationship Id="rId295" Type="http://schemas.openxmlformats.org/officeDocument/2006/relationships/hyperlink" Target="http://www.bom.gov.au/jsp/ncc/cdio/weatherData/av?p_display_type=dailyDataFile&amp;p_nccObsCode=122&amp;p_stn_num=014015&amp;p_c=-39350164&amp;p_startYear=2015" TargetMode="External"/><Relationship Id="rId296" Type="http://schemas.openxmlformats.org/officeDocument/2006/relationships/hyperlink" Target="https://reg.bom.gov.au/jsp/ncc/cdio/weatherData/av?p_display_type=dailyDataFile&amp;p_nccObsCode=122&amp;p_stn_num=015135&amp;p_c=-45872023&amp;p_startYear=2015" TargetMode="External"/><Relationship Id="rId297" Type="http://schemas.openxmlformats.org/officeDocument/2006/relationships/hyperlink" Target="http://www.bom.gov.au/jsp/ncc/cdio/weatherData/av?p_display_type=dailyDataFile&amp;p_nccObsCode=122&amp;p_stn_num=15603&amp;p_c=-48756841&amp;p_startYear=2016" TargetMode="External"/><Relationship Id="rId298" Type="http://schemas.openxmlformats.org/officeDocument/2006/relationships/hyperlink" Target="http://www.bom.gov.au/jsp/ncc/cdio/weatherData/av?p_display_type=dailyDataFile&amp;p_nccObsCode=122&amp;p_stn_num=014015&amp;p_c=-39350164&amp;p_startYear=2016" TargetMode="External"/><Relationship Id="rId299" Type="http://schemas.openxmlformats.org/officeDocument/2006/relationships/hyperlink" Target="https://reg.bom.gov.au/jsp/ncc/cdio/weatherData/av?p_display_type=dailyDataFile&amp;p_nccObsCode=122&amp;p_stn_num=015135&amp;p_c=-45872023&amp;p_startYear=2016" TargetMode="External"/><Relationship Id="rId300" Type="http://schemas.openxmlformats.org/officeDocument/2006/relationships/hyperlink" Target="http://www.bom.gov.au/jsp/ncc/cdio/weatherData/av?p_display_type=dailyDataFile&amp;p_nccObsCode=122&amp;p_stn_num=15603&amp;p_c=-48756841&amp;p_startYear=2017" TargetMode="External"/><Relationship Id="rId301" Type="http://schemas.openxmlformats.org/officeDocument/2006/relationships/hyperlink" Target="http://www.bom.gov.au/jsp/ncc/cdio/weatherData/av?p_display_type=dailyDataFile&amp;p_nccObsCode=122&amp;p_stn_num=014015&amp;p_c=-39350164&amp;p_startYear=2017" TargetMode="External"/><Relationship Id="rId302" Type="http://schemas.openxmlformats.org/officeDocument/2006/relationships/hyperlink" Target="https://reg.bom.gov.au/jsp/ncc/cdio/weatherData/av?p_display_type=dailyDataFile&amp;p_nccObsCode=122&amp;p_stn_num=015135&amp;p_c=-45872023&amp;p_startYear=2017" TargetMode="External"/><Relationship Id="rId303" Type="http://schemas.openxmlformats.org/officeDocument/2006/relationships/hyperlink" Target="http://www.bom.gov.au/jsp/ncc/cdio/weatherData/av?p_display_type=dailyDataFile&amp;p_nccObsCode=122&amp;p_stn_num=15603&amp;p_c=-48756841&amp;p_startYear=2018" TargetMode="External"/><Relationship Id="rId304" Type="http://schemas.openxmlformats.org/officeDocument/2006/relationships/hyperlink" Target="http://www.bom.gov.au/jsp/ncc/cdio/weatherData/av?p_display_type=dailyDataFile&amp;p_nccObsCode=122&amp;p_stn_num=014015&amp;p_c=-39350164&amp;p_startYear=2018" TargetMode="External"/><Relationship Id="rId305" Type="http://schemas.openxmlformats.org/officeDocument/2006/relationships/hyperlink" Target="https://reg.bom.gov.au/jsp/ncc/cdio/weatherData/av?p_display_type=dailyDataFile&amp;p_nccObsCode=122&amp;p_stn_num=015135&amp;p_c=-45872023&amp;p_startYear=2018" TargetMode="External"/><Relationship Id="rId306" Type="http://schemas.openxmlformats.org/officeDocument/2006/relationships/hyperlink" Target="http://www.bom.gov.au/jsp/ncc/cdio/weatherData/av?p_display_type=dailyDataFile&amp;p_nccObsCode=122&amp;p_stn_num=15603&amp;p_c=-48756841&amp;p_startYear=2019" TargetMode="External"/><Relationship Id="rId307" Type="http://schemas.openxmlformats.org/officeDocument/2006/relationships/hyperlink" Target="http://www.bom.gov.au/jsp/ncc/cdio/weatherData/av?p_display_type=dailyDataFile&amp;p_nccObsCode=122&amp;p_stn_num=014015&amp;p_c=-39350164&amp;p_startYear=2019" TargetMode="External"/><Relationship Id="rId308" Type="http://schemas.openxmlformats.org/officeDocument/2006/relationships/hyperlink" Target="https://reg.bom.gov.au/jsp/ncc/cdio/weatherData/av?p_display_type=dailyDataFile&amp;p_nccObsCode=122&amp;p_stn_num=015135&amp;p_c=-45872023&amp;p_startYear=2019" TargetMode="External"/><Relationship Id="rId309" Type="http://schemas.openxmlformats.org/officeDocument/2006/relationships/hyperlink" Target="https://reg.bom.gov.au/jsp/ncc/cdio/weatherData/av?p_display_type=dailyDataFile&amp;p_nccObsCode=122&amp;p_stn_num=015603&amp;p_c=-48749099&amp;p_startYear=2020" TargetMode="External"/><Relationship Id="rId310" Type="http://schemas.openxmlformats.org/officeDocument/2006/relationships/hyperlink" Target="https://reg.bom.gov.au/jsp/ncc/cdio/weatherData/av?p_display_type=dailyDataFile&amp;p_nccObsCode=122&amp;p_stn_num=014015&amp;p_c=-39342423&amp;p_startYear=2020" TargetMode="External"/><Relationship Id="rId311" Type="http://schemas.openxmlformats.org/officeDocument/2006/relationships/hyperlink" Target="https://reg.bom.gov.au/jsp/ncc/cdio/weatherData/av?p_display_type=dailyDataFile&amp;p_nccObsCode=122&amp;p_stn_num=015135&amp;p_c=-45872023&amp;p_startYear=2020" TargetMode="External"/><Relationship Id="rId312" Type="http://schemas.openxmlformats.org/officeDocument/2006/relationships/hyperlink" Target="https://reg.bom.gov.au/jsp/ncc/cdio/weatherData/av?p_display_type=dailyDataFile&amp;p_nccObsCode=122&amp;p_stn_num=014015&amp;p_c=-39342423&amp;p_startYear=2021" TargetMode="External"/><Relationship Id="rId313" Type="http://schemas.openxmlformats.org/officeDocument/2006/relationships/hyperlink" Target="https://reg.bom.gov.au/jsp/ncc/cdio/weatherData/av?p_display_type=dailyDataFile&amp;p_nccObsCode=122&amp;p_stn_num=015135&amp;p_c=-45872023&amp;p_startYear=2021" TargetMode="External"/><Relationship Id="rId314" Type="http://schemas.openxmlformats.org/officeDocument/2006/relationships/hyperlink" Target="https://reg.bom.gov.au/jsp/ncc/cdio/weatherData/av?p_display_type=dailyDataFile&amp;p_nccObsCode=122&amp;p_stn_num=015590&amp;p_c=-48667998&amp;p_startYear=2022" TargetMode="External"/><Relationship Id="rId315" Type="http://schemas.openxmlformats.org/officeDocument/2006/relationships/hyperlink" Target="https://reg.bom.gov.au/jsp/ncc/cdio/weatherData/av?p_display_type=dailyDataFile&amp;p_nccObsCode=122&amp;p_stn_num=014015&amp;p_c=-39342423&amp;p_startYear=2022" TargetMode="External"/><Relationship Id="rId316" Type="http://schemas.openxmlformats.org/officeDocument/2006/relationships/hyperlink" Target="https://reg.bom.gov.au/jsp/ncc/cdio/weatherData/av?p_display_type=dailyDataFile&amp;p_nccObsCode=122&amp;p_stn_num=015135&amp;p_c=-45872023&amp;p_startYear=2022" TargetMode="External"/><Relationship Id="rId317" Type="http://schemas.openxmlformats.org/officeDocument/2006/relationships/hyperlink" Target="https://reg.bom.gov.au/jsp/ncc/cdio/weatherData/av?p_display_type=dailyDataFile&amp;p_nccObsCode=122&amp;p_stn_num=015590&amp;p_c=-48667998&amp;p_startYear=2023" TargetMode="External"/><Relationship Id="rId318" Type="http://schemas.openxmlformats.org/officeDocument/2006/relationships/hyperlink" Target="https://reg.bom.gov.au/jsp/ncc/cdio/weatherData/av?p_display_type=dailyDataFile&amp;p_nccObsCode=122&amp;p_stn_num=014015&amp;p_c=-39342423&amp;p_startYear=2023" TargetMode="External"/><Relationship Id="rId319" Type="http://schemas.openxmlformats.org/officeDocument/2006/relationships/hyperlink" Target="https://reg.bom.gov.au/jsp/ncc/cdio/weatherData/av?p_display_type=dailyDataFile&amp;p_nccObsCode=122&amp;p_stn_num=015135&amp;p_c=-45872023&amp;p_startYear=2023" TargetMode="External"/><Relationship Id="rId320" Type="http://schemas.openxmlformats.org/officeDocument/2006/relationships/hyperlink" Target="http://www.bom.gov.au/jsp/ncc/cdio/weatherData/av?p_display_type=dailyDataFile&amp;p_nccObsCode=122&amp;p_stn_num=015590&amp;p_c=-48611341&amp;p_startYear=2024" TargetMode="External"/><Relationship Id="rId321" Type="http://schemas.openxmlformats.org/officeDocument/2006/relationships/hyperlink" Target="http://www.bom.gov.au/jsp/ncc/cdio/weatherData/av?p_display_type=dailyDataFile&amp;p_nccObsCode=122&amp;p_stn_num=014015&amp;p_c=-39285766&amp;p_startYear=2024" TargetMode="External"/><Relationship Id="rId322" Type="http://schemas.openxmlformats.org/officeDocument/2006/relationships/hyperlink" Target="http://www.bom.gov.au/jsp/ncc/cdio/weatherData/av?p_display_type=dailyDataFile&amp;p_nccObsCode=122&amp;p_stn_num=015135&amp;p_c=-45815366&amp;p_startYear=2024" TargetMode="External"/><Relationship Id="rId323" Type="http://schemas.openxmlformats.org/officeDocument/2006/relationships/hyperlink" Target="http://www.bom.gov.au/jsp/ncc/cdio/weatherData/av?p_display_type=dailyDataFile&amp;p_nccObsCode=123&amp;p_stn_num=014016&amp;p_c=-39355967&amp;p_startYear=1885" TargetMode="External"/><Relationship Id="rId324" Type="http://schemas.openxmlformats.org/officeDocument/2006/relationships/hyperlink" Target="http://www.bom.gov.au/jsp/ncc/cdio/weatherData/av?p_display_type=dailyDataFile&amp;p_nccObsCode=123&amp;p_stn_num=014016&amp;p_c=-39355967&amp;p_startYear=1886" TargetMode="External"/><Relationship Id="rId325" Type="http://schemas.openxmlformats.org/officeDocument/2006/relationships/hyperlink" Target="http://www.bom.gov.au/jsp/ncc/cdio/weatherData/av?p_display_type=dailyDataFile&amp;p_nccObsCode=123&amp;p_stn_num=014016&amp;p_c=-39355967&amp;p_startYear=1887" TargetMode="External"/><Relationship Id="rId326" Type="http://schemas.openxmlformats.org/officeDocument/2006/relationships/hyperlink" Target="http://www.bom.gov.au/jsp/ncc/cdio/weatherData/av?p_display_type=dailyDataFile&amp;p_nccObsCode=123&amp;p_stn_num=014016&amp;p_c=-39355967&amp;p_startYear=1888" TargetMode="External"/><Relationship Id="rId327" Type="http://schemas.openxmlformats.org/officeDocument/2006/relationships/hyperlink" Target="http://www.bom.gov.au/jsp/ncc/cdio/weatherData/av?p_display_type=dailyDataFile&amp;p_nccObsCode=123&amp;p_stn_num=014016&amp;p_c=-39355967&amp;p_startYear=1889" TargetMode="External"/><Relationship Id="rId328" Type="http://schemas.openxmlformats.org/officeDocument/2006/relationships/hyperlink" Target="http://www.bom.gov.au/jsp/ncc/cdio/weatherData/av?p_display_type=dailyDataFile&amp;p_nccObsCode=123&amp;p_stn_num=014016&amp;p_c=-39355967&amp;p_startYear=1890" TargetMode="External"/><Relationship Id="rId329" Type="http://schemas.openxmlformats.org/officeDocument/2006/relationships/hyperlink" Target="http://www.bom.gov.au/jsp/ncc/cdio/weatherData/av?p_display_type=dailyDataFile&amp;p_nccObsCode=123&amp;p_stn_num=014016&amp;p_c=-39355967&amp;p_startYear=1891" TargetMode="External"/><Relationship Id="rId330" Type="http://schemas.openxmlformats.org/officeDocument/2006/relationships/hyperlink" Target="http://www.bom.gov.au/jsp/ncc/cdio/weatherData/av?p_display_type=dailyDataFile&amp;p_nccObsCode=123&amp;p_stn_num=014016&amp;p_c=-39355967&amp;p_startYear=1892" TargetMode="External"/><Relationship Id="rId331" Type="http://schemas.openxmlformats.org/officeDocument/2006/relationships/hyperlink" Target="http://www.bom.gov.au/jsp/ncc/cdio/weatherData/av?p_display_type=dailyDataFile&amp;p_nccObsCode=123&amp;p_stn_num=014016&amp;p_c=-39355967&amp;p_startYear=1893" TargetMode="External"/><Relationship Id="rId332" Type="http://schemas.openxmlformats.org/officeDocument/2006/relationships/hyperlink" Target="http://www.bom.gov.au/jsp/ncc/cdio/weatherData/av?p_display_type=dailyDataFile&amp;p_nccObsCode=123&amp;p_stn_num=014016&amp;p_c=-39355967&amp;p_startYear=1894" TargetMode="External"/><Relationship Id="rId333" Type="http://schemas.openxmlformats.org/officeDocument/2006/relationships/hyperlink" Target="http://www.bom.gov.au/jsp/ncc/cdio/weatherData/av?p_display_type=dailyDataFile&amp;p_nccObsCode=123&amp;p_stn_num=014016&amp;p_c=-39355967&amp;p_startYear=1895" TargetMode="External"/><Relationship Id="rId334" Type="http://schemas.openxmlformats.org/officeDocument/2006/relationships/hyperlink" Target="http://www.bom.gov.au/jsp/ncc/cdio/weatherData/av?p_display_type=dailyDataFile&amp;p_nccObsCode=123&amp;p_stn_num=014016&amp;p_c=-39355967&amp;p_startYear=1896" TargetMode="External"/><Relationship Id="rId335" Type="http://schemas.openxmlformats.org/officeDocument/2006/relationships/hyperlink" Target="http://www.bom.gov.au/jsp/ncc/cdio/weatherData/av?p_display_type=dailyDataFile&amp;p_nccObsCode=123&amp;p_stn_num=014016&amp;p_c=-39355967&amp;p_startYear=1897" TargetMode="External"/><Relationship Id="rId336" Type="http://schemas.openxmlformats.org/officeDocument/2006/relationships/hyperlink" Target="http://www.bom.gov.au/jsp/ncc/cdio/weatherData/av?p_display_type=dailyDataFile&amp;p_nccObsCode=123&amp;p_stn_num=014016&amp;p_c=-39355967&amp;p_startYear=1898" TargetMode="External"/><Relationship Id="rId337" Type="http://schemas.openxmlformats.org/officeDocument/2006/relationships/hyperlink" Target="http://www.bom.gov.au/jsp/ncc/cdio/weatherData/av?p_display_type=dailyDataFile&amp;p_nccObsCode=123&amp;p_stn_num=014016&amp;p_c=-39355967&amp;p_startYear=1899" TargetMode="External"/><Relationship Id="rId338" Type="http://schemas.openxmlformats.org/officeDocument/2006/relationships/hyperlink" Target="http://www.bom.gov.au/jsp/ncc/cdio/weatherData/av?p_display_type=dailyDataFile&amp;p_nccObsCode=123&amp;p_stn_num=014016&amp;p_c=-39355967&amp;p_startYear=1900" TargetMode="External"/><Relationship Id="rId339" Type="http://schemas.openxmlformats.org/officeDocument/2006/relationships/hyperlink" Target="http://www.bom.gov.au/jsp/ncc/cdio/weatherData/av?p_display_type=dailyDataFile&amp;p_nccObsCode=123&amp;p_stn_num=014016&amp;p_c=-39355967&amp;p_startYear=1901" TargetMode="External"/><Relationship Id="rId340" Type="http://schemas.openxmlformats.org/officeDocument/2006/relationships/hyperlink" Target="http://www.bom.gov.au/jsp/ncc/cdio/weatherData/av?p_display_type=dailyDataFile&amp;p_nccObsCode=123&amp;p_stn_num=014016&amp;p_c=-39355967&amp;p_startYear=1902" TargetMode="External"/><Relationship Id="rId341" Type="http://schemas.openxmlformats.org/officeDocument/2006/relationships/hyperlink" Target="http://www.bom.gov.au/jsp/ncc/cdio/weatherData/av?p_display_type=dailyDataFile&amp;p_nccObsCode=123&amp;p_stn_num=014016&amp;p_c=-39355967&amp;p_startYear=1903" TargetMode="External"/><Relationship Id="rId342" Type="http://schemas.openxmlformats.org/officeDocument/2006/relationships/hyperlink" Target="http://www.bom.gov.au/jsp/ncc/cdio/weatherData/av?p_display_type=dailyDataFile&amp;p_nccObsCode=123&amp;p_stn_num=014016&amp;p_c=-39355967&amp;p_startYear=1904" TargetMode="External"/><Relationship Id="rId343" Type="http://schemas.openxmlformats.org/officeDocument/2006/relationships/hyperlink" Target="http://www.bom.gov.au/jsp/ncc/cdio/weatherData/av?p_display_type=dailyDataFile&amp;p_nccObsCode=123&amp;p_stn_num=014016&amp;p_c=-39355967&amp;p_startYear=1905" TargetMode="External"/><Relationship Id="rId344" Type="http://schemas.openxmlformats.org/officeDocument/2006/relationships/hyperlink" Target="http://www.bom.gov.au/jsp/ncc/cdio/weatherData/av?p_display_type=dailyDataFile&amp;p_nccObsCode=123&amp;p_stn_num=014016&amp;p_c=-39355967&amp;p_startYear=1906" TargetMode="External"/><Relationship Id="rId345" Type="http://schemas.openxmlformats.org/officeDocument/2006/relationships/hyperlink" Target="http://www.bom.gov.au/jsp/ncc/cdio/weatherData/av?p_display_type=dailyDataFile&amp;p_nccObsCode=123&amp;p_stn_num=014016&amp;p_c=-39355967&amp;p_startYear=1907" TargetMode="External"/><Relationship Id="rId346" Type="http://schemas.openxmlformats.org/officeDocument/2006/relationships/hyperlink" Target="http://www.bom.gov.au/jsp/ncc/cdio/weatherData/av?p_display_type=dailyDataFile&amp;p_nccObsCode=123&amp;p_stn_num=014016&amp;p_c=-39355967&amp;p_startYear=1908" TargetMode="External"/><Relationship Id="rId347" Type="http://schemas.openxmlformats.org/officeDocument/2006/relationships/hyperlink" Target="http://www.bom.gov.au/jsp/ncc/cdio/weatherData/av?p_display_type=dailyDataFile&amp;p_nccObsCode=123&amp;p_stn_num=014016&amp;p_c=-39355967&amp;p_startYear=1909" TargetMode="External"/><Relationship Id="rId348" Type="http://schemas.openxmlformats.org/officeDocument/2006/relationships/hyperlink" Target="http://www.bom.gov.au/jsp/ncc/cdio/weatherData/av?p_display_type=dailyDataFile&amp;p_nccObsCode=123&amp;p_stn_num=014016&amp;p_c=-39355967&amp;p_startYear=1910" TargetMode="External"/><Relationship Id="rId349" Type="http://schemas.openxmlformats.org/officeDocument/2006/relationships/hyperlink" Target="http://www.bom.gov.au/jsp/ncc/cdio/weatherData/av?p_display_type=dailyDataFile&amp;p_nccObsCode=123&amp;p_stn_num=015087&amp;p_c=-45589829&amp;p_startYear=1910" TargetMode="External"/><Relationship Id="rId350" Type="http://schemas.openxmlformats.org/officeDocument/2006/relationships/hyperlink" Target="http://www.bom.gov.au/jsp/ncc/cdio/weatherData/av?p_display_type=dailyDataFile&amp;p_nccObsCode=123&amp;p_stn_num=014016&amp;p_c=-39355967&amp;p_startYear=1911" TargetMode="External"/><Relationship Id="rId351" Type="http://schemas.openxmlformats.org/officeDocument/2006/relationships/hyperlink" Target="http://www.bom.gov.au/jsp/ncc/cdio/weatherData/av?p_display_type=dailyDataFile&amp;p_nccObsCode=123&amp;p_stn_num=015087&amp;p_c=-45589829&amp;p_startYear=1911" TargetMode="External"/><Relationship Id="rId352" Type="http://schemas.openxmlformats.org/officeDocument/2006/relationships/hyperlink" Target="http://www.bom.gov.au/jsp/ncc/cdio/weatherData/av?p_display_type=dailyDataFile&amp;p_nccObsCode=123&amp;p_stn_num=014016&amp;p_c=-39355967&amp;p_startYear=1912" TargetMode="External"/><Relationship Id="rId353" Type="http://schemas.openxmlformats.org/officeDocument/2006/relationships/hyperlink" Target="http://www.bom.gov.au/jsp/ncc/cdio/weatherData/av?p_display_type=dailyDataFile&amp;p_nccObsCode=123&amp;p_stn_num=015087&amp;p_c=-45589829&amp;p_startYear=1912" TargetMode="External"/><Relationship Id="rId354" Type="http://schemas.openxmlformats.org/officeDocument/2006/relationships/hyperlink" Target="http://www.bom.gov.au/jsp/ncc/cdio/weatherData/av?p_display_type=dailyDataFile&amp;p_nccObsCode=123&amp;p_stn_num=014016&amp;p_c=-39355967&amp;p_startYear=1913" TargetMode="External"/><Relationship Id="rId355" Type="http://schemas.openxmlformats.org/officeDocument/2006/relationships/hyperlink" Target="http://www.bom.gov.au/jsp/ncc/cdio/weatherData/av?p_display_type=dailyDataFile&amp;p_nccObsCode=123&amp;p_stn_num=015087&amp;p_c=-45589829&amp;p_startYear=1913" TargetMode="External"/><Relationship Id="rId356" Type="http://schemas.openxmlformats.org/officeDocument/2006/relationships/hyperlink" Target="http://www.bom.gov.au/jsp/ncc/cdio/weatherData/av?p_display_type=dailyDataFile&amp;p_nccObsCode=123&amp;p_stn_num=014016&amp;p_c=-39355967&amp;p_startYear=1914" TargetMode="External"/><Relationship Id="rId357" Type="http://schemas.openxmlformats.org/officeDocument/2006/relationships/hyperlink" Target="http://www.bom.gov.au/jsp/ncc/cdio/weatherData/av?p_display_type=dailyDataFile&amp;p_nccObsCode=123&amp;p_stn_num=015087&amp;p_c=-45589829&amp;p_startYear=1914" TargetMode="External"/><Relationship Id="rId358" Type="http://schemas.openxmlformats.org/officeDocument/2006/relationships/hyperlink" Target="http://www.bom.gov.au/jsp/ncc/cdio/weatherData/av?p_display_type=dailyDataFile&amp;p_nccObsCode=123&amp;p_stn_num=014016&amp;p_c=-39355967&amp;p_startYear=1915" TargetMode="External"/><Relationship Id="rId359" Type="http://schemas.openxmlformats.org/officeDocument/2006/relationships/hyperlink" Target="http://www.bom.gov.au/jsp/ncc/cdio/weatherData/av?p_display_type=dailyDataFile&amp;p_nccObsCode=123&amp;p_stn_num=015087&amp;p_c=-45589829&amp;p_startYear=1915" TargetMode="External"/><Relationship Id="rId360" Type="http://schemas.openxmlformats.org/officeDocument/2006/relationships/hyperlink" Target="http://www.bom.gov.au/jsp/ncc/cdio/weatherData/av?p_display_type=dailyDataFile&amp;p_nccObsCode=123&amp;p_stn_num=014016&amp;p_c=-39355967&amp;p_startYear=1916" TargetMode="External"/><Relationship Id="rId361" Type="http://schemas.openxmlformats.org/officeDocument/2006/relationships/hyperlink" Target="http://www.bom.gov.au/jsp/ncc/cdio/weatherData/av?p_display_type=dailyDataFile&amp;p_nccObsCode=123&amp;p_stn_num=015087&amp;p_c=-45589829&amp;p_startYear=1916" TargetMode="External"/><Relationship Id="rId362" Type="http://schemas.openxmlformats.org/officeDocument/2006/relationships/hyperlink" Target="http://www.bom.gov.au/jsp/ncc/cdio/weatherData/av?p_display_type=dailyDataFile&amp;p_nccObsCode=123&amp;p_stn_num=014016&amp;p_c=-39355967&amp;p_startYear=1917" TargetMode="External"/><Relationship Id="rId363" Type="http://schemas.openxmlformats.org/officeDocument/2006/relationships/hyperlink" Target="http://www.bom.gov.au/jsp/ncc/cdio/weatherData/av?p_display_type=dailyDataFile&amp;p_nccObsCode=123&amp;p_stn_num=015087&amp;p_c=-45589829&amp;p_startYear=1917" TargetMode="External"/><Relationship Id="rId364" Type="http://schemas.openxmlformats.org/officeDocument/2006/relationships/hyperlink" Target="http://www.bom.gov.au/jsp/ncc/cdio/weatherData/av?p_display_type=dailyDataFile&amp;p_nccObsCode=123&amp;p_stn_num=014016&amp;p_c=-39355967&amp;p_startYear=1918" TargetMode="External"/><Relationship Id="rId365" Type="http://schemas.openxmlformats.org/officeDocument/2006/relationships/hyperlink" Target="http://www.bom.gov.au/jsp/ncc/cdio/weatherData/av?p_display_type=dailyDataFile&amp;p_nccObsCode=123&amp;p_stn_num=015087&amp;p_c=-45589829&amp;p_startYear=1918" TargetMode="External"/><Relationship Id="rId366" Type="http://schemas.openxmlformats.org/officeDocument/2006/relationships/hyperlink" Target="http://www.bom.gov.au/jsp/ncc/cdio/weatherData/av?p_display_type=dailyDataFile&amp;p_nccObsCode=123&amp;p_stn_num=014016&amp;p_c=-39355967&amp;p_startYear=1919" TargetMode="External"/><Relationship Id="rId367" Type="http://schemas.openxmlformats.org/officeDocument/2006/relationships/hyperlink" Target="http://www.bom.gov.au/jsp/ncc/cdio/weatherData/av?p_display_type=dailyDataFile&amp;p_nccObsCode=123&amp;p_stn_num=015087&amp;p_c=-45589829&amp;p_startYear=1919" TargetMode="External"/><Relationship Id="rId368" Type="http://schemas.openxmlformats.org/officeDocument/2006/relationships/hyperlink" Target="http://www.bom.gov.au/jsp/ncc/cdio/weatherData/av?p_display_type=dailyDataFile&amp;p_nccObsCode=123&amp;p_stn_num=014016&amp;p_c=-39355967&amp;p_startYear=1920" TargetMode="External"/><Relationship Id="rId369" Type="http://schemas.openxmlformats.org/officeDocument/2006/relationships/hyperlink" Target="http://www.bom.gov.au/jsp/ncc/cdio/weatherData/av?p_display_type=dailyDataFile&amp;p_nccObsCode=123&amp;p_stn_num=015087&amp;p_c=-45589829&amp;p_startYear=1920" TargetMode="External"/><Relationship Id="rId370" Type="http://schemas.openxmlformats.org/officeDocument/2006/relationships/hyperlink" Target="http://www.bom.gov.au/jsp/ncc/cdio/weatherData/av?p_display_type=dailyDataFile&amp;p_nccObsCode=123&amp;p_stn_num=014016&amp;p_c=-39355967&amp;p_startYear=1921" TargetMode="External"/><Relationship Id="rId371" Type="http://schemas.openxmlformats.org/officeDocument/2006/relationships/hyperlink" Target="http://www.bom.gov.au/jsp/ncc/cdio/weatherData/av?p_display_type=dailyDataFile&amp;p_nccObsCode=123&amp;p_stn_num=015087&amp;p_c=-45589829&amp;p_startYear=1921" TargetMode="External"/><Relationship Id="rId372" Type="http://schemas.openxmlformats.org/officeDocument/2006/relationships/hyperlink" Target="http://www.bom.gov.au/jsp/ncc/cdio/weatherData/av?p_display_type=dailyDataFile&amp;p_nccObsCode=123&amp;p_stn_num=014016&amp;p_c=-39355967&amp;p_startYear=1922" TargetMode="External"/><Relationship Id="rId373" Type="http://schemas.openxmlformats.org/officeDocument/2006/relationships/hyperlink" Target="http://www.bom.gov.au/jsp/ncc/cdio/weatherData/av?p_display_type=dailyDataFile&amp;p_nccObsCode=123&amp;p_stn_num=015087&amp;p_c=-45589829&amp;p_startYear=1922" TargetMode="External"/><Relationship Id="rId374" Type="http://schemas.openxmlformats.org/officeDocument/2006/relationships/hyperlink" Target="http://www.bom.gov.au/jsp/ncc/cdio/weatherData/av?p_display_type=dailyDataFile&amp;p_nccObsCode=123&amp;p_stn_num=014016&amp;p_c=-39355967&amp;p_startYear=1923" TargetMode="External"/><Relationship Id="rId375" Type="http://schemas.openxmlformats.org/officeDocument/2006/relationships/hyperlink" Target="http://www.bom.gov.au/jsp/ncc/cdio/weatherData/av?p_display_type=dailyDataFile&amp;p_nccObsCode=123&amp;p_stn_num=015087&amp;p_c=-45589829&amp;p_startYear=1923" TargetMode="External"/><Relationship Id="rId376" Type="http://schemas.openxmlformats.org/officeDocument/2006/relationships/hyperlink" Target="http://www.bom.gov.au/jsp/ncc/cdio/weatherData/av?p_display_type=dailyDataFile&amp;p_nccObsCode=123&amp;p_stn_num=014016&amp;p_c=-39355967&amp;p_startYear=1924" TargetMode="External"/><Relationship Id="rId377" Type="http://schemas.openxmlformats.org/officeDocument/2006/relationships/hyperlink" Target="http://www.bom.gov.au/jsp/ncc/cdio/weatherData/av?p_display_type=dailyDataFile&amp;p_nccObsCode=123&amp;p_stn_num=015087&amp;p_c=-45589829&amp;p_startYear=1924" TargetMode="External"/><Relationship Id="rId378" Type="http://schemas.openxmlformats.org/officeDocument/2006/relationships/hyperlink" Target="http://www.bom.gov.au/jsp/ncc/cdio/weatherData/av?p_display_type=dailyDataFile&amp;p_nccObsCode=123&amp;p_stn_num=014016&amp;p_c=-39355967&amp;p_startYear=1925" TargetMode="External"/><Relationship Id="rId379" Type="http://schemas.openxmlformats.org/officeDocument/2006/relationships/hyperlink" Target="http://www.bom.gov.au/jsp/ncc/cdio/weatherData/av?p_display_type=dailyDataFile&amp;p_nccObsCode=123&amp;p_stn_num=015087&amp;p_c=-45589829&amp;p_startYear=1925" TargetMode="External"/><Relationship Id="rId380" Type="http://schemas.openxmlformats.org/officeDocument/2006/relationships/hyperlink" Target="http://www.bom.gov.au/jsp/ncc/cdio/weatherData/av?p_display_type=dailyDataFile&amp;p_nccObsCode=123&amp;p_stn_num=014016&amp;p_c=-39355967&amp;p_startYear=1926" TargetMode="External"/><Relationship Id="rId381" Type="http://schemas.openxmlformats.org/officeDocument/2006/relationships/hyperlink" Target="http://www.bom.gov.au/jsp/ncc/cdio/weatherData/av?p_display_type=dailyDataFile&amp;p_nccObsCode=123&amp;p_stn_num=015087&amp;p_c=-45589829&amp;p_startYear=1926" TargetMode="External"/><Relationship Id="rId382" Type="http://schemas.openxmlformats.org/officeDocument/2006/relationships/hyperlink" Target="http://www.bom.gov.au/jsp/ncc/cdio/weatherData/av?p_display_type=dailyDataFile&amp;p_nccObsCode=123&amp;p_stn_num=014016&amp;p_c=-39355967&amp;p_startYear=1927" TargetMode="External"/><Relationship Id="rId383" Type="http://schemas.openxmlformats.org/officeDocument/2006/relationships/hyperlink" Target="http://www.bom.gov.au/jsp/ncc/cdio/weatherData/av?p_display_type=dailyDataFile&amp;p_nccObsCode=123&amp;p_stn_num=015087&amp;p_c=-45589829&amp;p_startYear=1927" TargetMode="External"/><Relationship Id="rId384" Type="http://schemas.openxmlformats.org/officeDocument/2006/relationships/hyperlink" Target="http://www.bom.gov.au/jsp/ncc/cdio/weatherData/av?p_display_type=dailyDataFile&amp;p_nccObsCode=123&amp;p_stn_num=014016&amp;p_c=-39355967&amp;p_startYear=1928" TargetMode="External"/><Relationship Id="rId385" Type="http://schemas.openxmlformats.org/officeDocument/2006/relationships/hyperlink" Target="http://www.bom.gov.au/jsp/ncc/cdio/weatherData/av?p_display_type=dailyDataFile&amp;p_nccObsCode=123&amp;p_stn_num=015087&amp;p_c=-45589829&amp;p_startYear=1928" TargetMode="External"/><Relationship Id="rId386" Type="http://schemas.openxmlformats.org/officeDocument/2006/relationships/hyperlink" Target="http://www.bom.gov.au/jsp/ncc/cdio/weatherData/av?p_display_type=dailyDataFile&amp;p_nccObsCode=123&amp;p_stn_num=014016&amp;p_c=-39355967&amp;p_startYear=1929" TargetMode="External"/><Relationship Id="rId387" Type="http://schemas.openxmlformats.org/officeDocument/2006/relationships/hyperlink" Target="http://www.bom.gov.au/jsp/ncc/cdio/weatherData/av?p_display_type=dailyDataFile&amp;p_nccObsCode=123&amp;p_stn_num=015087&amp;p_c=-45589829&amp;p_startYear=1929" TargetMode="External"/><Relationship Id="rId388" Type="http://schemas.openxmlformats.org/officeDocument/2006/relationships/hyperlink" Target="http://www.bom.gov.au/jsp/ncc/cdio/weatherData/av?p_display_type=dailyDataFile&amp;p_nccObsCode=123&amp;p_stn_num=014016&amp;p_c=-39355967&amp;p_startYear=1930" TargetMode="External"/><Relationship Id="rId389" Type="http://schemas.openxmlformats.org/officeDocument/2006/relationships/hyperlink" Target="http://www.bom.gov.au/jsp/ncc/cdio/weatherData/av?p_display_type=dailyDataFile&amp;p_nccObsCode=123&amp;p_stn_num=015087&amp;p_c=-45589829&amp;p_startYear=1930" TargetMode="External"/><Relationship Id="rId390" Type="http://schemas.openxmlformats.org/officeDocument/2006/relationships/hyperlink" Target="http://www.bom.gov.au/jsp/ncc/cdio/weatherData/av?p_display_type=dailyDataFile&amp;p_nccObsCode=123&amp;p_stn_num=014016&amp;p_c=-39355967&amp;p_startYear=1931" TargetMode="External"/><Relationship Id="rId391" Type="http://schemas.openxmlformats.org/officeDocument/2006/relationships/hyperlink" Target="http://www.bom.gov.au/jsp/ncc/cdio/weatherData/av?p_display_type=dailyDataFile&amp;p_nccObsCode=123&amp;p_stn_num=015087&amp;p_c=-45589829&amp;p_startYear=1931" TargetMode="External"/><Relationship Id="rId392" Type="http://schemas.openxmlformats.org/officeDocument/2006/relationships/hyperlink" Target="http://www.bom.gov.au/jsp/ncc/cdio/weatherData/av?p_display_type=dailyDataFile&amp;p_nccObsCode=123&amp;p_stn_num=014016&amp;p_c=-39355967&amp;p_startYear=1932" TargetMode="External"/><Relationship Id="rId393" Type="http://schemas.openxmlformats.org/officeDocument/2006/relationships/hyperlink" Target="http://www.bom.gov.au/jsp/ncc/cdio/weatherData/av?p_display_type=dailyDataFile&amp;p_nccObsCode=123&amp;p_stn_num=015087&amp;p_c=-45589829&amp;p_startYear=1932" TargetMode="External"/><Relationship Id="rId394" Type="http://schemas.openxmlformats.org/officeDocument/2006/relationships/hyperlink" Target="http://www.bom.gov.au/jsp/ncc/cdio/weatherData/av?p_display_type=dailyDataFile&amp;p_nccObsCode=123&amp;p_stn_num=014016&amp;p_c=-39355967&amp;p_startYear=1933" TargetMode="External"/><Relationship Id="rId395" Type="http://schemas.openxmlformats.org/officeDocument/2006/relationships/hyperlink" Target="http://www.bom.gov.au/jsp/ncc/cdio/weatherData/av?p_display_type=dailyDataFile&amp;p_nccObsCode=123&amp;p_stn_num=015087&amp;p_c=-45589829&amp;p_startYear=1933" TargetMode="External"/><Relationship Id="rId396" Type="http://schemas.openxmlformats.org/officeDocument/2006/relationships/hyperlink" Target="http://www.bom.gov.au/jsp/ncc/cdio/weatherData/av?p_display_type=dailyDataFile&amp;p_nccObsCode=123&amp;p_stn_num=014016&amp;p_c=-39355967&amp;p_startYear=1934" TargetMode="External"/><Relationship Id="rId397" Type="http://schemas.openxmlformats.org/officeDocument/2006/relationships/hyperlink" Target="http://www.bom.gov.au/jsp/ncc/cdio/weatherData/av?p_display_type=dailyDataFile&amp;p_nccObsCode=123&amp;p_stn_num=015087&amp;p_c=-45589829&amp;p_startYear=1934" TargetMode="External"/><Relationship Id="rId398" Type="http://schemas.openxmlformats.org/officeDocument/2006/relationships/hyperlink" Target="http://www.bom.gov.au/jsp/ncc/cdio/weatherData/av?p_display_type=dailyDataFile&amp;p_nccObsCode=123&amp;p_stn_num=014016&amp;p_c=-39355967&amp;p_startYear=1935" TargetMode="External"/><Relationship Id="rId399" Type="http://schemas.openxmlformats.org/officeDocument/2006/relationships/hyperlink" Target="http://www.bom.gov.au/jsp/ncc/cdio/weatherData/av?p_display_type=dailyDataFile&amp;p_nccObsCode=123&amp;p_stn_num=015087&amp;p_c=-45589829&amp;p_startYear=1935" TargetMode="External"/><Relationship Id="rId400" Type="http://schemas.openxmlformats.org/officeDocument/2006/relationships/hyperlink" Target="http://www.bom.gov.au/jsp/ncc/cdio/weatherData/av?p_display_type=dailyDataFile&amp;p_nccObsCode=123&amp;p_stn_num=014016&amp;p_c=-39355967&amp;p_startYear=1936" TargetMode="External"/><Relationship Id="rId401" Type="http://schemas.openxmlformats.org/officeDocument/2006/relationships/hyperlink" Target="http://www.bom.gov.au/jsp/ncc/cdio/weatherData/av?p_display_type=dailyDataFile&amp;p_nccObsCode=123&amp;p_stn_num=015087&amp;p_c=-45589829&amp;p_startYear=1936" TargetMode="External"/><Relationship Id="rId402" Type="http://schemas.openxmlformats.org/officeDocument/2006/relationships/hyperlink" Target="http://www.bom.gov.au/jsp/ncc/cdio/weatherData/av?p_display_type=dailyDataFile&amp;p_nccObsCode=123&amp;p_stn_num=014016&amp;p_c=-39355967&amp;p_startYear=1937" TargetMode="External"/><Relationship Id="rId403" Type="http://schemas.openxmlformats.org/officeDocument/2006/relationships/hyperlink" Target="http://www.bom.gov.au/jsp/ncc/cdio/weatherData/av?p_display_type=dailyDataFile&amp;p_nccObsCode=123&amp;p_stn_num=015087&amp;p_c=-45589829&amp;p_startYear=1937" TargetMode="External"/><Relationship Id="rId404" Type="http://schemas.openxmlformats.org/officeDocument/2006/relationships/hyperlink" Target="http://www.bom.gov.au/jsp/ncc/cdio/weatherData/av?p_display_type=dailyDataFile&amp;p_nccObsCode=123&amp;p_stn_num=014016&amp;p_c=-39355967&amp;p_startYear=1938" TargetMode="External"/><Relationship Id="rId405" Type="http://schemas.openxmlformats.org/officeDocument/2006/relationships/hyperlink" Target="http://www.bom.gov.au/jsp/ncc/cdio/weatherData/av?p_display_type=dailyDataFile&amp;p_nccObsCode=123&amp;p_stn_num=015087&amp;p_c=-45589829&amp;p_startYear=1938" TargetMode="External"/><Relationship Id="rId406" Type="http://schemas.openxmlformats.org/officeDocument/2006/relationships/hyperlink" Target="http://www.bom.gov.au/jsp/ncc/cdio/weatherData/av?p_display_type=dailyDataFile&amp;p_nccObsCode=123&amp;p_stn_num=014016&amp;p_c=-39355967&amp;p_startYear=1939" TargetMode="External"/><Relationship Id="rId407" Type="http://schemas.openxmlformats.org/officeDocument/2006/relationships/hyperlink" Target="http://www.bom.gov.au/jsp/ncc/cdio/weatherData/av?p_display_type=dailyDataFile&amp;p_nccObsCode=123&amp;p_stn_num=015087&amp;p_c=-45589829&amp;p_startYear=1939" TargetMode="External"/><Relationship Id="rId408" Type="http://schemas.openxmlformats.org/officeDocument/2006/relationships/hyperlink" Target="http://www.bom.gov.au/jsp/ncc/cdio/weatherData/av?p_display_type=dailyDataFile&amp;p_nccObsCode=123&amp;p_stn_num=014016&amp;p_c=-39355967&amp;p_startYear=1940" TargetMode="External"/><Relationship Id="rId409" Type="http://schemas.openxmlformats.org/officeDocument/2006/relationships/hyperlink" Target="http://www.bom.gov.au/jsp/ncc/cdio/weatherData/av?p_display_type=dailyDataFile&amp;p_nccObsCode=123&amp;p_stn_num=015087&amp;p_c=-45589829&amp;p_startYear=1940" TargetMode="External"/><Relationship Id="rId410" Type="http://schemas.openxmlformats.org/officeDocument/2006/relationships/hyperlink" Target="http://www.bom.gov.au/jsp/ncc/cdio/weatherData/av?p_display_type=dailyDataFile&amp;p_nccObsCode=123&amp;p_stn_num=014015&amp;p_c=-39350360&amp;p_startYear=1941" TargetMode="External"/><Relationship Id="rId411" Type="http://schemas.openxmlformats.org/officeDocument/2006/relationships/hyperlink" Target="http://www.bom.gov.au/jsp/ncc/cdio/weatherData/av?p_display_type=dailyDataFile&amp;p_nccObsCode=123&amp;p_stn_num=015087&amp;p_c=-45589829&amp;p_startYear=1941" TargetMode="External"/><Relationship Id="rId412" Type="http://schemas.openxmlformats.org/officeDocument/2006/relationships/hyperlink" Target="http://www.bom.gov.au/jsp/ncc/cdio/weatherData/av?p_display_type=dailyDataFile&amp;p_nccObsCode=123&amp;p_stn_num=014015&amp;p_c=-39350360&amp;p_startYear=1942" TargetMode="External"/><Relationship Id="rId413" Type="http://schemas.openxmlformats.org/officeDocument/2006/relationships/hyperlink" Target="http://www.bom.gov.au/jsp/ncc/cdio/weatherData/av?p_display_type=dailyDataFile&amp;p_nccObsCode=123&amp;p_stn_num=015087&amp;p_c=-45589829&amp;p_startYear=1942" TargetMode="External"/><Relationship Id="rId414" Type="http://schemas.openxmlformats.org/officeDocument/2006/relationships/hyperlink" Target="http://www.bom.gov.au/jsp/ncc/cdio/weatherData/av?p_display_type=dailyDataFile&amp;p_nccObsCode=123&amp;p_stn_num=014015&amp;p_c=-39350360&amp;p_startYear=1943" TargetMode="External"/><Relationship Id="rId415" Type="http://schemas.openxmlformats.org/officeDocument/2006/relationships/hyperlink" Target="http://www.bom.gov.au/jsp/ncc/cdio/weatherData/av?p_display_type=dailyDataFile&amp;p_nccObsCode=123&amp;p_stn_num=015087&amp;p_c=-45589829&amp;p_startYear=1943" TargetMode="External"/><Relationship Id="rId416" Type="http://schemas.openxmlformats.org/officeDocument/2006/relationships/hyperlink" Target="http://www.bom.gov.au/jsp/ncc/cdio/weatherData/av?p_display_type=dailyDataFile&amp;p_nccObsCode=123&amp;p_stn_num=014015&amp;p_c=-39350360&amp;p_startYear=1944" TargetMode="External"/><Relationship Id="rId417" Type="http://schemas.openxmlformats.org/officeDocument/2006/relationships/hyperlink" Target="http://www.bom.gov.au/jsp/ncc/cdio/weatherData/av?p_display_type=dailyDataFile&amp;p_nccObsCode=123&amp;p_stn_num=015087&amp;p_c=-45589829&amp;p_startYear=1944" TargetMode="External"/><Relationship Id="rId418" Type="http://schemas.openxmlformats.org/officeDocument/2006/relationships/hyperlink" Target="http://www.bom.gov.au/jsp/ncc/cdio/weatherData/av?p_display_type=dailyDataFile&amp;p_nccObsCode=123&amp;p_stn_num=014015&amp;p_c=-39350360&amp;p_startYear=1945" TargetMode="External"/><Relationship Id="rId419" Type="http://schemas.openxmlformats.org/officeDocument/2006/relationships/hyperlink" Target="http://www.bom.gov.au/jsp/ncc/cdio/weatherData/av?p_display_type=dailyDataFile&amp;p_nccObsCode=123&amp;p_stn_num=015087&amp;p_c=-45589829&amp;p_startYear=1945" TargetMode="External"/><Relationship Id="rId420" Type="http://schemas.openxmlformats.org/officeDocument/2006/relationships/hyperlink" Target="http://www.bom.gov.au/jsp/ncc/cdio/weatherData/av?p_display_type=dailyDataFile&amp;p_nccObsCode=123&amp;p_stn_num=014015&amp;p_c=-39350360&amp;p_startYear=1946" TargetMode="External"/><Relationship Id="rId421" Type="http://schemas.openxmlformats.org/officeDocument/2006/relationships/hyperlink" Target="http://www.bom.gov.au/jsp/ncc/cdio/weatherData/av?p_display_type=dailyDataFile&amp;p_nccObsCode=123&amp;p_stn_num=015087&amp;p_c=-45589829&amp;p_startYear=1946" TargetMode="External"/><Relationship Id="rId422" Type="http://schemas.openxmlformats.org/officeDocument/2006/relationships/hyperlink" Target="http://www.bom.gov.au/jsp/ncc/cdio/weatherData/av?p_display_type=dailyDataFile&amp;p_nccObsCode=123&amp;p_stn_num=014015&amp;p_c=-39350360&amp;p_startYear=1947" TargetMode="External"/><Relationship Id="rId423" Type="http://schemas.openxmlformats.org/officeDocument/2006/relationships/hyperlink" Target="http://www.bom.gov.au/jsp/ncc/cdio/weatherData/av?p_display_type=dailyDataFile&amp;p_nccObsCode=123&amp;p_stn_num=015087&amp;p_c=-45589829&amp;p_startYear=1947" TargetMode="External"/><Relationship Id="rId424" Type="http://schemas.openxmlformats.org/officeDocument/2006/relationships/hyperlink" Target="http://www.bom.gov.au/jsp/ncc/cdio/weatherData/av?p_display_type=dailyDataFile&amp;p_nccObsCode=123&amp;p_stn_num=014015&amp;p_c=-39350360&amp;p_startYear=1948" TargetMode="External"/><Relationship Id="rId425" Type="http://schemas.openxmlformats.org/officeDocument/2006/relationships/hyperlink" Target="http://www.bom.gov.au/jsp/ncc/cdio/weatherData/av?p_display_type=dailyDataFile&amp;p_nccObsCode=123&amp;p_stn_num=015087&amp;p_c=-45589829&amp;p_startYear=1948" TargetMode="External"/><Relationship Id="rId426" Type="http://schemas.openxmlformats.org/officeDocument/2006/relationships/hyperlink" Target="http://www.bom.gov.au/jsp/ncc/cdio/weatherData/av?p_display_type=dailyDataFile&amp;p_nccObsCode=123&amp;p_stn_num=014015&amp;p_c=-39350360&amp;p_startYear=1949" TargetMode="External"/><Relationship Id="rId427" Type="http://schemas.openxmlformats.org/officeDocument/2006/relationships/hyperlink" Target="http://www.bom.gov.au/jsp/ncc/cdio/weatherData/av?p_display_type=dailyDataFile&amp;p_nccObsCode=123&amp;p_stn_num=015087&amp;p_c=-45589829&amp;p_startYear=1949" TargetMode="External"/><Relationship Id="rId428" Type="http://schemas.openxmlformats.org/officeDocument/2006/relationships/hyperlink" Target="http://www.bom.gov.au/jsp/ncc/cdio/weatherData/av?p_display_type=dailyDataFile&amp;p_nccObsCode=123&amp;p_stn_num=014015&amp;p_c=-39350360&amp;p_startYear=1950" TargetMode="External"/><Relationship Id="rId429" Type="http://schemas.openxmlformats.org/officeDocument/2006/relationships/hyperlink" Target="http://www.bom.gov.au/jsp/ncc/cdio/weatherData/av?p_display_type=dailyDataFile&amp;p_nccObsCode=123&amp;p_stn_num=015087&amp;p_c=-45589829&amp;p_startYear=1950" TargetMode="External"/><Relationship Id="rId430" Type="http://schemas.openxmlformats.org/officeDocument/2006/relationships/hyperlink" Target="http://www.bom.gov.au/jsp/ncc/cdio/weatherData/av?p_display_type=dailyDataFile&amp;p_nccObsCode=123&amp;p_stn_num=014015&amp;p_c=-39350360&amp;p_startYear=1951" TargetMode="External"/><Relationship Id="rId431" Type="http://schemas.openxmlformats.org/officeDocument/2006/relationships/hyperlink" Target="http://www.bom.gov.au/jsp/ncc/cdio/weatherData/av?p_display_type=dailyDataFile&amp;p_nccObsCode=123&amp;p_stn_num=015087&amp;p_c=-45589829&amp;p_startYear=1951" TargetMode="External"/><Relationship Id="rId432" Type="http://schemas.openxmlformats.org/officeDocument/2006/relationships/hyperlink" Target="http://www.bom.gov.au/jsp/ncc/cdio/weatherData/av?p_display_type=dailyDataFile&amp;p_nccObsCode=123&amp;p_stn_num=014015&amp;p_c=-39350360&amp;p_startYear=1952" TargetMode="External"/><Relationship Id="rId433" Type="http://schemas.openxmlformats.org/officeDocument/2006/relationships/hyperlink" Target="http://www.bom.gov.au/jsp/ncc/cdio/weatherData/av?p_display_type=dailyDataFile&amp;p_nccObsCode=123&amp;p_stn_num=015087&amp;p_c=-45589829&amp;p_startYear=1952" TargetMode="External"/><Relationship Id="rId434" Type="http://schemas.openxmlformats.org/officeDocument/2006/relationships/hyperlink" Target="http://www.bom.gov.au/jsp/ncc/cdio/weatherData/av?p_display_type=dailyDataFile&amp;p_nccObsCode=123&amp;p_stn_num=014015&amp;p_c=-39350360&amp;p_startYear=1953" TargetMode="External"/><Relationship Id="rId435" Type="http://schemas.openxmlformats.org/officeDocument/2006/relationships/hyperlink" Target="http://www.bom.gov.au/jsp/ncc/cdio/weatherData/av?p_display_type=dailyDataFile&amp;p_nccObsCode=123&amp;p_stn_num=015087&amp;p_c=-45589829&amp;p_startYear=1953" TargetMode="External"/><Relationship Id="rId436" Type="http://schemas.openxmlformats.org/officeDocument/2006/relationships/hyperlink" Target="http://www.bom.gov.au/jsp/ncc/cdio/weatherData/av?p_display_type=dailyDataFile&amp;p_nccObsCode=123&amp;p_stn_num=014015&amp;p_c=-39350360&amp;p_startYear=1954" TargetMode="External"/><Relationship Id="rId437" Type="http://schemas.openxmlformats.org/officeDocument/2006/relationships/hyperlink" Target="http://www.bom.gov.au/jsp/ncc/cdio/weatherData/av?p_display_type=dailyDataFile&amp;p_nccObsCode=123&amp;p_stn_num=015087&amp;p_c=-45589829&amp;p_startYear=1954" TargetMode="External"/><Relationship Id="rId438" Type="http://schemas.openxmlformats.org/officeDocument/2006/relationships/hyperlink" Target="http://www.bom.gov.au/jsp/ncc/cdio/weatherData/av?p_display_type=dailyDataFile&amp;p_nccObsCode=123&amp;p_stn_num=014015&amp;p_c=-39350360&amp;p_startYear=1955" TargetMode="External"/><Relationship Id="rId439" Type="http://schemas.openxmlformats.org/officeDocument/2006/relationships/hyperlink" Target="http://www.bom.gov.au/jsp/ncc/cdio/weatherData/av?p_display_type=dailyDataFile&amp;p_nccObsCode=123&amp;p_stn_num=015087&amp;p_c=-45589829&amp;p_startYear=1955" TargetMode="External"/><Relationship Id="rId440" Type="http://schemas.openxmlformats.org/officeDocument/2006/relationships/hyperlink" Target="http://www.bom.gov.au/jsp/ncc/cdio/weatherData/av?p_display_type=dailyDataFile&amp;p_nccObsCode=123&amp;p_stn_num=014015&amp;p_c=-39350360&amp;p_startYear=1956" TargetMode="External"/><Relationship Id="rId441" Type="http://schemas.openxmlformats.org/officeDocument/2006/relationships/hyperlink" Target="http://www.bom.gov.au/jsp/ncc/cdio/weatherData/av?p_display_type=dailyDataFile&amp;p_nccObsCode=123&amp;p_stn_num=015087&amp;p_c=-45589829&amp;p_startYear=1956" TargetMode="External"/><Relationship Id="rId442" Type="http://schemas.openxmlformats.org/officeDocument/2006/relationships/hyperlink" Target="http://www.bom.gov.au/jsp/ncc/cdio/weatherData/av?p_display_type=dailyDataFile&amp;p_nccObsCode=123&amp;p_stn_num=15526&amp;p_c=-48277651&amp;p_startYear=1957" TargetMode="External"/><Relationship Id="rId443" Type="http://schemas.openxmlformats.org/officeDocument/2006/relationships/hyperlink" Target="http://www.bom.gov.au/jsp/ncc/cdio/weatherData/av?p_display_type=dailyDataFile&amp;p_nccObsCode=123&amp;p_stn_num=014015&amp;p_c=-39350360&amp;p_startYear=1957" TargetMode="External"/><Relationship Id="rId444" Type="http://schemas.openxmlformats.org/officeDocument/2006/relationships/hyperlink" Target="http://www.bom.gov.au/jsp/ncc/cdio/weatherData/av?p_display_type=dailyDataFile&amp;p_nccObsCode=123&amp;p_stn_num=015087&amp;p_c=-45589829&amp;p_startYear=1957" TargetMode="External"/><Relationship Id="rId445" Type="http://schemas.openxmlformats.org/officeDocument/2006/relationships/hyperlink" Target="http://www.bom.gov.au/jsp/ncc/cdio/weatherData/av?p_display_type=dailyDataFile&amp;p_nccObsCode=123&amp;p_stn_num=15526&amp;p_c=-48277651&amp;p_startYear=1958" TargetMode="External"/><Relationship Id="rId446" Type="http://schemas.openxmlformats.org/officeDocument/2006/relationships/hyperlink" Target="http://www.bom.gov.au/jsp/ncc/cdio/weatherData/av?p_display_type=dailyDataFile&amp;p_nccObsCode=123&amp;p_stn_num=014015&amp;p_c=-39350360&amp;p_startYear=1958" TargetMode="External"/><Relationship Id="rId447" Type="http://schemas.openxmlformats.org/officeDocument/2006/relationships/hyperlink" Target="http://www.bom.gov.au/jsp/ncc/cdio/weatherData/av?p_display_type=dailyDataFile&amp;p_nccObsCode=123&amp;p_stn_num=015087&amp;p_c=-45589829&amp;p_startYear=1958" TargetMode="External"/><Relationship Id="rId448" Type="http://schemas.openxmlformats.org/officeDocument/2006/relationships/hyperlink" Target="http://www.bom.gov.au/jsp/ncc/cdio/weatherData/av?p_display_type=dailyDataFile&amp;p_nccObsCode=123&amp;p_stn_num=15526&amp;p_c=-48277651&amp;p_startYear=1959" TargetMode="External"/><Relationship Id="rId449" Type="http://schemas.openxmlformats.org/officeDocument/2006/relationships/hyperlink" Target="http://www.bom.gov.au/jsp/ncc/cdio/weatherData/av?p_display_type=dailyDataFile&amp;p_nccObsCode=123&amp;p_stn_num=014015&amp;p_c=-39350360&amp;p_startYear=1959" TargetMode="External"/><Relationship Id="rId450" Type="http://schemas.openxmlformats.org/officeDocument/2006/relationships/hyperlink" Target="http://www.bom.gov.au/jsp/ncc/cdio/weatherData/av?p_display_type=dailyDataFile&amp;p_nccObsCode=123&amp;p_stn_num=015087&amp;p_c=-45589829&amp;p_startYear=1959" TargetMode="External"/><Relationship Id="rId451" Type="http://schemas.openxmlformats.org/officeDocument/2006/relationships/hyperlink" Target="http://www.bom.gov.au/jsp/ncc/cdio/weatherData/av?p_display_type=dailyDataFile&amp;p_nccObsCode=123&amp;p_stn_num=15526&amp;p_c=-48277651&amp;p_startYear=1960" TargetMode="External"/><Relationship Id="rId452" Type="http://schemas.openxmlformats.org/officeDocument/2006/relationships/hyperlink" Target="http://www.bom.gov.au/jsp/ncc/cdio/weatherData/av?p_display_type=dailyDataFile&amp;p_nccObsCode=123&amp;p_stn_num=014015&amp;p_c=-39350360&amp;p_startYear=1960" TargetMode="External"/><Relationship Id="rId453" Type="http://schemas.openxmlformats.org/officeDocument/2006/relationships/hyperlink" Target="http://www.bom.gov.au/jsp/ncc/cdio/weatherData/av?p_display_type=dailyDataFile&amp;p_nccObsCode=123&amp;p_stn_num=015087&amp;p_c=-45589829&amp;p_startYear=1960" TargetMode="External"/><Relationship Id="rId454" Type="http://schemas.openxmlformats.org/officeDocument/2006/relationships/hyperlink" Target="http://www.bom.gov.au/jsp/ncc/cdio/weatherData/av?p_display_type=dailyDataFile&amp;p_nccObsCode=123&amp;p_stn_num=15526&amp;p_c=-48277651&amp;p_startYear=1961" TargetMode="External"/><Relationship Id="rId455" Type="http://schemas.openxmlformats.org/officeDocument/2006/relationships/hyperlink" Target="http://www.bom.gov.au/jsp/ncc/cdio/weatherData/av?p_display_type=dailyDataFile&amp;p_nccObsCode=123&amp;p_stn_num=014015&amp;p_c=-39350360&amp;p_startYear=1961" TargetMode="External"/><Relationship Id="rId456" Type="http://schemas.openxmlformats.org/officeDocument/2006/relationships/hyperlink" Target="http://www.bom.gov.au/jsp/ncc/cdio/weatherData/av?p_display_type=dailyDataFile&amp;p_nccObsCode=123&amp;p_stn_num=015087&amp;p_c=-45589829&amp;p_startYear=1961" TargetMode="External"/><Relationship Id="rId457" Type="http://schemas.openxmlformats.org/officeDocument/2006/relationships/hyperlink" Target="http://www.bom.gov.au/jsp/ncc/cdio/weatherData/av?p_display_type=dailyDataFile&amp;p_nccObsCode=123&amp;p_stn_num=15526&amp;p_c=-48277651&amp;p_startYear=1962" TargetMode="External"/><Relationship Id="rId458" Type="http://schemas.openxmlformats.org/officeDocument/2006/relationships/hyperlink" Target="http://www.bom.gov.au/jsp/ncc/cdio/weatherData/av?p_display_type=dailyDataFile&amp;p_nccObsCode=123&amp;p_stn_num=014015&amp;p_c=-39350360&amp;p_startYear=1962" TargetMode="External"/><Relationship Id="rId459" Type="http://schemas.openxmlformats.org/officeDocument/2006/relationships/hyperlink" Target="http://www.bom.gov.au/jsp/ncc/cdio/weatherData/av?p_display_type=dailyDataFile&amp;p_nccObsCode=123&amp;p_stn_num=015087&amp;p_c=-45589829&amp;p_startYear=1962" TargetMode="External"/><Relationship Id="rId460" Type="http://schemas.openxmlformats.org/officeDocument/2006/relationships/hyperlink" Target="http://www.bom.gov.au/jsp/ncc/cdio/weatherData/av?p_display_type=dailyDataFile&amp;p_nccObsCode=123&amp;p_stn_num=15526&amp;p_c=-48277651&amp;p_startYear=1963" TargetMode="External"/><Relationship Id="rId461" Type="http://schemas.openxmlformats.org/officeDocument/2006/relationships/hyperlink" Target="http://www.bom.gov.au/jsp/ncc/cdio/weatherData/av?p_display_type=dailyDataFile&amp;p_nccObsCode=123&amp;p_stn_num=014015&amp;p_c=-39350360&amp;p_startYear=1963" TargetMode="External"/><Relationship Id="rId462" Type="http://schemas.openxmlformats.org/officeDocument/2006/relationships/hyperlink" Target="http://www.bom.gov.au/jsp/ncc/cdio/weatherData/av?p_display_type=dailyDataFile&amp;p_nccObsCode=123&amp;p_stn_num=015087&amp;p_c=-45589829&amp;p_startYear=1963" TargetMode="External"/><Relationship Id="rId463" Type="http://schemas.openxmlformats.org/officeDocument/2006/relationships/hyperlink" Target="http://www.bom.gov.au/jsp/ncc/cdio/weatherData/av?p_display_type=dailyDataFile&amp;p_nccObsCode=123&amp;p_stn_num=15526&amp;p_c=-48277651&amp;p_startYear=1964" TargetMode="External"/><Relationship Id="rId464" Type="http://schemas.openxmlformats.org/officeDocument/2006/relationships/hyperlink" Target="http://www.bom.gov.au/jsp/ncc/cdio/weatherData/av?p_display_type=dailyDataFile&amp;p_nccObsCode=123&amp;p_stn_num=014015&amp;p_c=-39350360&amp;p_startYear=1964" TargetMode="External"/><Relationship Id="rId465" Type="http://schemas.openxmlformats.org/officeDocument/2006/relationships/hyperlink" Target="http://www.bom.gov.au/jsp/ncc/cdio/weatherData/av?p_display_type=dailyDataFile&amp;p_nccObsCode=123&amp;p_stn_num=015087&amp;p_c=-45589829&amp;p_startYear=1964" TargetMode="External"/><Relationship Id="rId466" Type="http://schemas.openxmlformats.org/officeDocument/2006/relationships/hyperlink" Target="http://www.bom.gov.au/jsp/ncc/cdio/weatherData/av?p_display_type=dailyDataFile&amp;p_nccObsCode=123&amp;p_stn_num=15526&amp;p_c=-48277651&amp;p_startYear=1965" TargetMode="External"/><Relationship Id="rId467" Type="http://schemas.openxmlformats.org/officeDocument/2006/relationships/hyperlink" Target="http://www.bom.gov.au/jsp/ncc/cdio/weatherData/av?p_display_type=dailyDataFile&amp;p_nccObsCode=123&amp;p_stn_num=014015&amp;p_c=-39350360&amp;p_startYear=1965" TargetMode="External"/><Relationship Id="rId468" Type="http://schemas.openxmlformats.org/officeDocument/2006/relationships/hyperlink" Target="http://www.bom.gov.au/jsp/ncc/cdio/weatherData/av?p_display_type=dailyDataFile&amp;p_nccObsCode=123&amp;p_stn_num=015087&amp;p_c=-45589829&amp;p_startYear=1965" TargetMode="External"/><Relationship Id="rId469" Type="http://schemas.openxmlformats.org/officeDocument/2006/relationships/hyperlink" Target="http://www.bom.gov.au/jsp/ncc/cdio/weatherData/av?p_display_type=dailyDataFile&amp;p_nccObsCode=123&amp;p_stn_num=15526&amp;p_c=-48277651&amp;p_startYear=1966" TargetMode="External"/><Relationship Id="rId470" Type="http://schemas.openxmlformats.org/officeDocument/2006/relationships/hyperlink" Target="http://www.bom.gov.au/jsp/ncc/cdio/weatherData/av?p_display_type=dailyDataFile&amp;p_nccObsCode=123&amp;p_stn_num=014015&amp;p_c=-39350360&amp;p_startYear=1966" TargetMode="External"/><Relationship Id="rId471" Type="http://schemas.openxmlformats.org/officeDocument/2006/relationships/hyperlink" Target="http://www.bom.gov.au/jsp/ncc/cdio/weatherData/av?p_display_type=dailyDataFile&amp;p_nccObsCode=123&amp;p_stn_num=015087&amp;p_c=-45589829&amp;p_startYear=1966" TargetMode="External"/><Relationship Id="rId472" Type="http://schemas.openxmlformats.org/officeDocument/2006/relationships/hyperlink" Target="http://www.bom.gov.au/jsp/ncc/cdio/weatherData/av?p_display_type=dailyDataFile&amp;p_nccObsCode=123&amp;p_stn_num=15526&amp;p_c=-48277651&amp;p_startYear=1967" TargetMode="External"/><Relationship Id="rId473" Type="http://schemas.openxmlformats.org/officeDocument/2006/relationships/hyperlink" Target="http://www.bom.gov.au/jsp/ncc/cdio/weatherData/av?p_display_type=dailyDataFile&amp;p_nccObsCode=123&amp;p_stn_num=014015&amp;p_c=-39350360&amp;p_startYear=1967" TargetMode="External"/><Relationship Id="rId474" Type="http://schemas.openxmlformats.org/officeDocument/2006/relationships/hyperlink" Target="http://www.bom.gov.au/jsp/ncc/cdio/weatherData/av?p_display_type=dailyDataFile&amp;p_nccObsCode=123&amp;p_stn_num=015087&amp;p_c=-45589829&amp;p_startYear=1967" TargetMode="External"/><Relationship Id="rId475" Type="http://schemas.openxmlformats.org/officeDocument/2006/relationships/hyperlink" Target="http://www.bom.gov.au/jsp/ncc/cdio/weatherData/av?p_display_type=dailyDataFile&amp;p_nccObsCode=123&amp;p_stn_num=15526&amp;p_c=-48277651&amp;p_startYear=1968" TargetMode="External"/><Relationship Id="rId476" Type="http://schemas.openxmlformats.org/officeDocument/2006/relationships/hyperlink" Target="http://www.bom.gov.au/jsp/ncc/cdio/weatherData/av?p_display_type=dailyDataFile&amp;p_nccObsCode=123&amp;p_stn_num=014015&amp;p_c=-39350360&amp;p_startYear=1968" TargetMode="External"/><Relationship Id="rId477" Type="http://schemas.openxmlformats.org/officeDocument/2006/relationships/hyperlink" Target="http://www.bom.gov.au/jsp/ncc/cdio/weatherData/av?p_display_type=dailyDataFile&amp;p_nccObsCode=123&amp;p_stn_num=015087&amp;p_c=-45589829&amp;p_startYear=1968" TargetMode="External"/><Relationship Id="rId478" Type="http://schemas.openxmlformats.org/officeDocument/2006/relationships/hyperlink" Target="http://www.bom.gov.au/jsp/ncc/cdio/weatherData/av?p_display_type=dailyDataFile&amp;p_nccObsCode=123&amp;p_stn_num=15526&amp;p_c=-48277651&amp;p_startYear=1969" TargetMode="External"/><Relationship Id="rId479" Type="http://schemas.openxmlformats.org/officeDocument/2006/relationships/hyperlink" Target="http://www.bom.gov.au/jsp/ncc/cdio/weatherData/av?p_display_type=dailyDataFile&amp;p_nccObsCode=123&amp;p_stn_num=014015&amp;p_c=-39350360&amp;p_startYear=1969" TargetMode="External"/><Relationship Id="rId480" Type="http://schemas.openxmlformats.org/officeDocument/2006/relationships/hyperlink" Target="http://www.bom.gov.au/jsp/ncc/cdio/weatherData/av?p_display_type=dailyDataFile&amp;p_nccObsCode=123&amp;p_stn_num=015087&amp;p_c=-45589829&amp;p_startYear=1969" TargetMode="External"/><Relationship Id="rId481" Type="http://schemas.openxmlformats.org/officeDocument/2006/relationships/hyperlink" Target="http://www.bom.gov.au/jsp/ncc/cdio/weatherData/av?p_display_type=dailyDataFile&amp;p_nccObsCode=123&amp;p_stn_num=15526&amp;p_c=-48277651&amp;p_startYear=1970" TargetMode="External"/><Relationship Id="rId482" Type="http://schemas.openxmlformats.org/officeDocument/2006/relationships/hyperlink" Target="http://www.bom.gov.au/jsp/ncc/cdio/weatherData/av?p_display_type=dailyDataFile&amp;p_nccObsCode=123&amp;p_stn_num=014015&amp;p_c=-39350360&amp;p_startYear=1970" TargetMode="External"/><Relationship Id="rId483" Type="http://schemas.openxmlformats.org/officeDocument/2006/relationships/hyperlink" Target="http://www.bom.gov.au/jsp/ncc/cdio/weatherData/av?p_display_type=dailyDataFile&amp;p_nccObsCode=123&amp;p_stn_num=015135&amp;p_c=-45879960&amp;p_startYear=1970" TargetMode="External"/><Relationship Id="rId484" Type="http://schemas.openxmlformats.org/officeDocument/2006/relationships/hyperlink" Target="http://www.bom.gov.au/jsp/ncc/cdio/weatherData/av?p_display_type=dailyDataFile&amp;p_nccObsCode=123&amp;p_stn_num=15526&amp;p_c=-48277651&amp;p_startYear=1971" TargetMode="External"/><Relationship Id="rId485" Type="http://schemas.openxmlformats.org/officeDocument/2006/relationships/hyperlink" Target="http://www.bom.gov.au/jsp/ncc/cdio/weatherData/av?p_display_type=dailyDataFile&amp;p_nccObsCode=123&amp;p_stn_num=014015&amp;p_c=-39350360&amp;p_startYear=1971" TargetMode="External"/><Relationship Id="rId486" Type="http://schemas.openxmlformats.org/officeDocument/2006/relationships/hyperlink" Target="http://www.bom.gov.au/jsp/ncc/cdio/weatherData/av?p_display_type=dailyDataFile&amp;p_nccObsCode=123&amp;p_stn_num=015135&amp;p_c=-45879960&amp;p_startYear=1971" TargetMode="External"/><Relationship Id="rId487" Type="http://schemas.openxmlformats.org/officeDocument/2006/relationships/hyperlink" Target="http://www.bom.gov.au/jsp/ncc/cdio/weatherData/av?p_display_type=dailyDataFile&amp;p_nccObsCode=123&amp;p_stn_num=15526&amp;p_c=-48277651&amp;p_startYear=1972" TargetMode="External"/><Relationship Id="rId488" Type="http://schemas.openxmlformats.org/officeDocument/2006/relationships/hyperlink" Target="http://www.bom.gov.au/jsp/ncc/cdio/weatherData/av?p_display_type=dailyDataFile&amp;p_nccObsCode=123&amp;p_stn_num=014015&amp;p_c=-39350360&amp;p_startYear=1972" TargetMode="External"/><Relationship Id="rId489" Type="http://schemas.openxmlformats.org/officeDocument/2006/relationships/hyperlink" Target="http://www.bom.gov.au/jsp/ncc/cdio/weatherData/av?p_display_type=dailyDataFile&amp;p_nccObsCode=123&amp;p_stn_num=015135&amp;p_c=-45879960&amp;p_startYear=1972" TargetMode="External"/><Relationship Id="rId490" Type="http://schemas.openxmlformats.org/officeDocument/2006/relationships/hyperlink" Target="http://www.bom.gov.au/jsp/ncc/cdio/weatherData/av?p_display_type=dailyDataFile&amp;p_nccObsCode=123&amp;p_stn_num=15526&amp;p_c=-48277651&amp;p_startYear=1973" TargetMode="External"/><Relationship Id="rId491" Type="http://schemas.openxmlformats.org/officeDocument/2006/relationships/hyperlink" Target="http://www.bom.gov.au/jsp/ncc/cdio/weatherData/av?p_display_type=dailyDataFile&amp;p_nccObsCode=123&amp;p_stn_num=014015&amp;p_c=-39350360&amp;p_startYear=1973" TargetMode="External"/><Relationship Id="rId492" Type="http://schemas.openxmlformats.org/officeDocument/2006/relationships/hyperlink" Target="http://www.bom.gov.au/jsp/ncc/cdio/weatherData/av?p_display_type=dailyDataFile&amp;p_nccObsCode=123&amp;p_stn_num=015135&amp;p_c=-45879960&amp;p_startYear=1973" TargetMode="External"/><Relationship Id="rId493" Type="http://schemas.openxmlformats.org/officeDocument/2006/relationships/hyperlink" Target="http://www.bom.gov.au/jsp/ncc/cdio/weatherData/av?p_display_type=dailyDataFile&amp;p_nccObsCode=123&amp;p_stn_num=15526&amp;p_c=-48277651&amp;p_startYear=1974" TargetMode="External"/><Relationship Id="rId494" Type="http://schemas.openxmlformats.org/officeDocument/2006/relationships/hyperlink" Target="http://www.bom.gov.au/jsp/ncc/cdio/weatherData/av?p_display_type=dailyDataFile&amp;p_nccObsCode=123&amp;p_stn_num=014015&amp;p_c=-39350360&amp;p_startYear=1974" TargetMode="External"/><Relationship Id="rId495" Type="http://schemas.openxmlformats.org/officeDocument/2006/relationships/hyperlink" Target="http://www.bom.gov.au/jsp/ncc/cdio/weatherData/av?p_display_type=dailyDataFile&amp;p_nccObsCode=123&amp;p_stn_num=015135&amp;p_c=-45879960&amp;p_startYear=1974" TargetMode="External"/><Relationship Id="rId496" Type="http://schemas.openxmlformats.org/officeDocument/2006/relationships/hyperlink" Target="http://www.bom.gov.au/jsp/ncc/cdio/weatherData/av?p_display_type=dailyDataFile&amp;p_nccObsCode=123&amp;p_stn_num=15526&amp;p_c=-48277651&amp;p_startYear=1975" TargetMode="External"/><Relationship Id="rId497" Type="http://schemas.openxmlformats.org/officeDocument/2006/relationships/hyperlink" Target="http://www.bom.gov.au/jsp/ncc/cdio/weatherData/av?p_display_type=dailyDataFile&amp;p_nccObsCode=123&amp;p_stn_num=014015&amp;p_c=-39350360&amp;p_startYear=1975" TargetMode="External"/><Relationship Id="rId498" Type="http://schemas.openxmlformats.org/officeDocument/2006/relationships/hyperlink" Target="http://www.bom.gov.au/jsp/ncc/cdio/weatherData/av?p_display_type=dailyDataFile&amp;p_nccObsCode=123&amp;p_stn_num=015135&amp;p_c=-45879960&amp;p_startYear=1975" TargetMode="External"/><Relationship Id="rId499" Type="http://schemas.openxmlformats.org/officeDocument/2006/relationships/hyperlink" Target="http://www.bom.gov.au/jsp/ncc/cdio/weatherData/av?p_display_type=dailyDataFile&amp;p_nccObsCode=123&amp;p_stn_num=15526&amp;p_c=-48277651&amp;p_startYear=1976" TargetMode="External"/><Relationship Id="rId500" Type="http://schemas.openxmlformats.org/officeDocument/2006/relationships/hyperlink" Target="http://www.bom.gov.au/jsp/ncc/cdio/weatherData/av?p_display_type=dailyDataFile&amp;p_nccObsCode=123&amp;p_stn_num=014015&amp;p_c=-39350360&amp;p_startYear=1976" TargetMode="External"/><Relationship Id="rId501" Type="http://schemas.openxmlformats.org/officeDocument/2006/relationships/hyperlink" Target="http://www.bom.gov.au/jsp/ncc/cdio/weatherData/av?p_display_type=dailyDataFile&amp;p_nccObsCode=123&amp;p_stn_num=015135&amp;p_c=-45879960&amp;p_startYear=1976" TargetMode="External"/><Relationship Id="rId502" Type="http://schemas.openxmlformats.org/officeDocument/2006/relationships/hyperlink" Target="http://www.bom.gov.au/jsp/ncc/cdio/weatherData/av?p_display_type=dailyDataFile&amp;p_nccObsCode=123&amp;p_stn_num=15526&amp;p_c=-48277651&amp;p_startYear=1977" TargetMode="External"/><Relationship Id="rId503" Type="http://schemas.openxmlformats.org/officeDocument/2006/relationships/hyperlink" Target="http://www.bom.gov.au/jsp/ncc/cdio/weatherData/av?p_display_type=dailyDataFile&amp;p_nccObsCode=123&amp;p_stn_num=014015&amp;p_c=-39350360&amp;p_startYear=1977" TargetMode="External"/><Relationship Id="rId504" Type="http://schemas.openxmlformats.org/officeDocument/2006/relationships/hyperlink" Target="http://www.bom.gov.au/jsp/ncc/cdio/weatherData/av?p_display_type=dailyDataFile&amp;p_nccObsCode=123&amp;p_stn_num=015135&amp;p_c=-45879960&amp;p_startYear=1977" TargetMode="External"/><Relationship Id="rId505" Type="http://schemas.openxmlformats.org/officeDocument/2006/relationships/hyperlink" Target="http://www.bom.gov.au/jsp/ncc/cdio/weatherData/av?p_display_type=dailyDataFile&amp;p_nccObsCode=123&amp;p_stn_num=15526&amp;p_c=-48277651&amp;p_startYear=1978" TargetMode="External"/><Relationship Id="rId506" Type="http://schemas.openxmlformats.org/officeDocument/2006/relationships/hyperlink" Target="http://www.bom.gov.au/jsp/ncc/cdio/weatherData/av?p_display_type=dailyDataFile&amp;p_nccObsCode=123&amp;p_stn_num=014015&amp;p_c=-39350360&amp;p_startYear=1978" TargetMode="External"/><Relationship Id="rId507" Type="http://schemas.openxmlformats.org/officeDocument/2006/relationships/hyperlink" Target="http://www.bom.gov.au/jsp/ncc/cdio/weatherData/av?p_display_type=dailyDataFile&amp;p_nccObsCode=123&amp;p_stn_num=015135&amp;p_c=-45879960&amp;p_startYear=1978" TargetMode="External"/><Relationship Id="rId508" Type="http://schemas.openxmlformats.org/officeDocument/2006/relationships/hyperlink" Target="http://www.bom.gov.au/jsp/ncc/cdio/weatherData/av?p_display_type=dailyDataFile&amp;p_nccObsCode=123&amp;p_stn_num=15526&amp;p_c=-48277651&amp;p_startYear=1979" TargetMode="External"/><Relationship Id="rId509" Type="http://schemas.openxmlformats.org/officeDocument/2006/relationships/hyperlink" Target="http://www.bom.gov.au/jsp/ncc/cdio/weatherData/av?p_display_type=dailyDataFile&amp;p_nccObsCode=123&amp;p_stn_num=014015&amp;p_c=-39350360&amp;p_startYear=1979" TargetMode="External"/><Relationship Id="rId510" Type="http://schemas.openxmlformats.org/officeDocument/2006/relationships/hyperlink" Target="http://www.bom.gov.au/jsp/ncc/cdio/weatherData/av?p_display_type=dailyDataFile&amp;p_nccObsCode=123&amp;p_stn_num=015135&amp;p_c=-45879960&amp;p_startYear=1979" TargetMode="External"/><Relationship Id="rId511" Type="http://schemas.openxmlformats.org/officeDocument/2006/relationships/hyperlink" Target="http://www.bom.gov.au/jsp/ncc/cdio/weatherData/av?p_display_type=dailyDataFile&amp;p_nccObsCode=123&amp;p_stn_num=15526&amp;p_c=-48277651&amp;p_startYear=1980" TargetMode="External"/><Relationship Id="rId512" Type="http://schemas.openxmlformats.org/officeDocument/2006/relationships/hyperlink" Target="http://www.bom.gov.au/jsp/ncc/cdio/weatherData/av?p_display_type=dailyDataFile&amp;p_nccObsCode=123&amp;p_stn_num=014015&amp;p_c=-39350360&amp;p_startYear=1980" TargetMode="External"/><Relationship Id="rId513" Type="http://schemas.openxmlformats.org/officeDocument/2006/relationships/hyperlink" Target="http://www.bom.gov.au/jsp/ncc/cdio/weatherData/av?p_display_type=dailyDataFile&amp;p_nccObsCode=123&amp;p_stn_num=015135&amp;p_c=-45879960&amp;p_startYear=1980" TargetMode="External"/><Relationship Id="rId514" Type="http://schemas.openxmlformats.org/officeDocument/2006/relationships/hyperlink" Target="http://www.bom.gov.au/jsp/ncc/cdio/weatherData/av?p_display_type=dailyDataFile&amp;p_nccObsCode=123&amp;p_stn_num=15603&amp;p_c=-48757037&amp;p_startYear=1981" TargetMode="External"/><Relationship Id="rId515" Type="http://schemas.openxmlformats.org/officeDocument/2006/relationships/hyperlink" Target="http://www.bom.gov.au/jsp/ncc/cdio/weatherData/av?p_display_type=dailyDataFile&amp;p_nccObsCode=123&amp;p_stn_num=014015&amp;p_c=-39350360&amp;p_startYear=1981" TargetMode="External"/><Relationship Id="rId516" Type="http://schemas.openxmlformats.org/officeDocument/2006/relationships/hyperlink" Target="http://www.bom.gov.au/jsp/ncc/cdio/weatherData/av?p_display_type=dailyDataFile&amp;p_nccObsCode=123&amp;p_stn_num=015135&amp;p_c=-45879960&amp;p_startYear=1981" TargetMode="External"/><Relationship Id="rId517" Type="http://schemas.openxmlformats.org/officeDocument/2006/relationships/hyperlink" Target="http://www.bom.gov.au/jsp/ncc/cdio/weatherData/av?p_display_type=dailyDataFile&amp;p_nccObsCode=123&amp;p_stn_num=15603&amp;p_c=-48757037&amp;p_startYear=1982" TargetMode="External"/><Relationship Id="rId518" Type="http://schemas.openxmlformats.org/officeDocument/2006/relationships/hyperlink" Target="http://www.bom.gov.au/jsp/ncc/cdio/weatherData/av?p_display_type=dailyDataFile&amp;p_nccObsCode=123&amp;p_stn_num=014015&amp;p_c=-39350360&amp;p_startYear=1982" TargetMode="External"/><Relationship Id="rId519" Type="http://schemas.openxmlformats.org/officeDocument/2006/relationships/hyperlink" Target="http://www.bom.gov.au/jsp/ncc/cdio/weatherData/av?p_display_type=dailyDataFile&amp;p_nccObsCode=123&amp;p_stn_num=015135&amp;p_c=-45879960&amp;p_startYear=1982" TargetMode="External"/><Relationship Id="rId520" Type="http://schemas.openxmlformats.org/officeDocument/2006/relationships/hyperlink" Target="http://www.bom.gov.au/jsp/ncc/cdio/weatherData/av?p_display_type=dailyDataFile&amp;p_nccObsCode=123&amp;p_stn_num=15603&amp;p_c=-48757037&amp;p_startYear=1983" TargetMode="External"/><Relationship Id="rId521" Type="http://schemas.openxmlformats.org/officeDocument/2006/relationships/hyperlink" Target="http://www.bom.gov.au/jsp/ncc/cdio/weatherData/av?p_display_type=dailyDataFile&amp;p_nccObsCode=123&amp;p_stn_num=014015&amp;p_c=-39350360&amp;p_startYear=1983" TargetMode="External"/><Relationship Id="rId522" Type="http://schemas.openxmlformats.org/officeDocument/2006/relationships/hyperlink" Target="http://www.bom.gov.au/jsp/ncc/cdio/weatherData/av?p_display_type=dailyDataFile&amp;p_nccObsCode=123&amp;p_stn_num=015135&amp;p_c=-45879960&amp;p_startYear=1983" TargetMode="External"/><Relationship Id="rId523" Type="http://schemas.openxmlformats.org/officeDocument/2006/relationships/hyperlink" Target="http://www.bom.gov.au/jsp/ncc/cdio/weatherData/av?p_display_type=dailyDataFile&amp;p_nccObsCode=123&amp;p_stn_num=15603&amp;p_c=-48757037&amp;p_startYear=1984" TargetMode="External"/><Relationship Id="rId524" Type="http://schemas.openxmlformats.org/officeDocument/2006/relationships/hyperlink" Target="http://www.bom.gov.au/jsp/ncc/cdio/weatherData/av?p_display_type=dailyDataFile&amp;p_nccObsCode=123&amp;p_stn_num=014015&amp;p_c=-39350360&amp;p_startYear=1984" TargetMode="External"/><Relationship Id="rId525" Type="http://schemas.openxmlformats.org/officeDocument/2006/relationships/hyperlink" Target="http://www.bom.gov.au/jsp/ncc/cdio/weatherData/av?p_display_type=dailyDataFile&amp;p_nccObsCode=123&amp;p_stn_num=015135&amp;p_c=-45879960&amp;p_startYear=1984" TargetMode="External"/><Relationship Id="rId526" Type="http://schemas.openxmlformats.org/officeDocument/2006/relationships/hyperlink" Target="http://www.bom.gov.au/jsp/ncc/cdio/weatherData/av?p_display_type=dailyDataFile&amp;p_nccObsCode=123&amp;p_stn_num=15603&amp;p_c=-48757037&amp;p_startYear=1985" TargetMode="External"/><Relationship Id="rId527" Type="http://schemas.openxmlformats.org/officeDocument/2006/relationships/hyperlink" Target="http://www.bom.gov.au/jsp/ncc/cdio/weatherData/av?p_display_type=dailyDataFile&amp;p_nccObsCode=123&amp;p_stn_num=014015&amp;p_c=-39350360&amp;p_startYear=1985" TargetMode="External"/><Relationship Id="rId528" Type="http://schemas.openxmlformats.org/officeDocument/2006/relationships/hyperlink" Target="http://www.bom.gov.au/jsp/ncc/cdio/weatherData/av?p_display_type=dailyDataFile&amp;p_nccObsCode=123&amp;p_stn_num=015135&amp;p_c=-45879960&amp;p_startYear=1985" TargetMode="External"/><Relationship Id="rId529" Type="http://schemas.openxmlformats.org/officeDocument/2006/relationships/hyperlink" Target="http://www.bom.gov.au/jsp/ncc/cdio/weatherData/av?p_display_type=dailyDataFile&amp;p_nccObsCode=123&amp;p_stn_num=15603&amp;p_c=-48757037&amp;p_startYear=1986" TargetMode="External"/><Relationship Id="rId530" Type="http://schemas.openxmlformats.org/officeDocument/2006/relationships/hyperlink" Target="http://www.bom.gov.au/jsp/ncc/cdio/weatherData/av?p_display_type=dailyDataFile&amp;p_nccObsCode=123&amp;p_stn_num=014015&amp;p_c=-39350360&amp;p_startYear=1986" TargetMode="External"/><Relationship Id="rId531" Type="http://schemas.openxmlformats.org/officeDocument/2006/relationships/hyperlink" Target="http://www.bom.gov.au/jsp/ncc/cdio/weatherData/av?p_display_type=dailyDataFile&amp;p_nccObsCode=123&amp;p_stn_num=015135&amp;p_c=-45879960&amp;p_startYear=1986" TargetMode="External"/><Relationship Id="rId532" Type="http://schemas.openxmlformats.org/officeDocument/2006/relationships/hyperlink" Target="http://www.bom.gov.au/jsp/ncc/cdio/weatherData/av?p_display_type=dailyDataFile&amp;p_nccObsCode=123&amp;p_stn_num=15603&amp;p_c=-48757037&amp;p_startYear=1987" TargetMode="External"/><Relationship Id="rId533" Type="http://schemas.openxmlformats.org/officeDocument/2006/relationships/hyperlink" Target="http://www.bom.gov.au/jsp/ncc/cdio/weatherData/av?p_display_type=dailyDataFile&amp;p_nccObsCode=123&amp;p_stn_num=014015&amp;p_c=-39350360&amp;p_startYear=1987" TargetMode="External"/><Relationship Id="rId534" Type="http://schemas.openxmlformats.org/officeDocument/2006/relationships/hyperlink" Target="http://www.bom.gov.au/jsp/ncc/cdio/weatherData/av?p_display_type=dailyDataFile&amp;p_nccObsCode=123&amp;p_stn_num=015135&amp;p_c=-45879960&amp;p_startYear=1987" TargetMode="External"/><Relationship Id="rId535" Type="http://schemas.openxmlformats.org/officeDocument/2006/relationships/hyperlink" Target="http://www.bom.gov.au/jsp/ncc/cdio/weatherData/av?p_display_type=dailyDataFile&amp;p_nccObsCode=123&amp;p_stn_num=15603&amp;p_c=-48757037&amp;p_startYear=1988" TargetMode="External"/><Relationship Id="rId536" Type="http://schemas.openxmlformats.org/officeDocument/2006/relationships/hyperlink" Target="http://www.bom.gov.au/jsp/ncc/cdio/weatherData/av?p_display_type=dailyDataFile&amp;p_nccObsCode=123&amp;p_stn_num=014015&amp;p_c=-39350360&amp;p_startYear=1988" TargetMode="External"/><Relationship Id="rId537" Type="http://schemas.openxmlformats.org/officeDocument/2006/relationships/hyperlink" Target="http://www.bom.gov.au/jsp/ncc/cdio/weatherData/av?p_display_type=dailyDataFile&amp;p_nccObsCode=123&amp;p_stn_num=015135&amp;p_c=-45879960&amp;p_startYear=1988" TargetMode="External"/><Relationship Id="rId538" Type="http://schemas.openxmlformats.org/officeDocument/2006/relationships/hyperlink" Target="http://www.bom.gov.au/jsp/ncc/cdio/weatherData/av?p_display_type=dailyDataFile&amp;p_nccObsCode=123&amp;p_stn_num=15603&amp;p_c=-48757037&amp;p_startYear=1989" TargetMode="External"/><Relationship Id="rId539" Type="http://schemas.openxmlformats.org/officeDocument/2006/relationships/hyperlink" Target="http://www.bom.gov.au/jsp/ncc/cdio/weatherData/av?p_display_type=dailyDataFile&amp;p_nccObsCode=123&amp;p_stn_num=014015&amp;p_c=-39350360&amp;p_startYear=1989" TargetMode="External"/><Relationship Id="rId540" Type="http://schemas.openxmlformats.org/officeDocument/2006/relationships/hyperlink" Target="http://www.bom.gov.au/jsp/ncc/cdio/weatherData/av?p_display_type=dailyDataFile&amp;p_nccObsCode=123&amp;p_stn_num=015135&amp;p_c=-45879960&amp;p_startYear=1989" TargetMode="External"/><Relationship Id="rId541" Type="http://schemas.openxmlformats.org/officeDocument/2006/relationships/hyperlink" Target="http://www.bom.gov.au/jsp/ncc/cdio/weatherData/av?p_display_type=dailyDataFile&amp;p_nccObsCode=123&amp;p_stn_num=15603&amp;p_c=-48757037&amp;p_startYear=1990" TargetMode="External"/><Relationship Id="rId542" Type="http://schemas.openxmlformats.org/officeDocument/2006/relationships/hyperlink" Target="http://www.bom.gov.au/jsp/ncc/cdio/weatherData/av?p_display_type=dailyDataFile&amp;p_nccObsCode=123&amp;p_stn_num=014015&amp;p_c=-39350360&amp;p_startYear=1990" TargetMode="External"/><Relationship Id="rId543" Type="http://schemas.openxmlformats.org/officeDocument/2006/relationships/hyperlink" Target="http://www.bom.gov.au/jsp/ncc/cdio/weatherData/av?p_display_type=dailyDataFile&amp;p_nccObsCode=123&amp;p_stn_num=015135&amp;p_c=-45879960&amp;p_startYear=1990" TargetMode="External"/><Relationship Id="rId544" Type="http://schemas.openxmlformats.org/officeDocument/2006/relationships/hyperlink" Target="http://www.bom.gov.au/jsp/ncc/cdio/weatherData/av?p_display_type=dailyDataFile&amp;p_nccObsCode=123&amp;p_stn_num=15603&amp;p_c=-48757037&amp;p_startYear=1991" TargetMode="External"/><Relationship Id="rId545" Type="http://schemas.openxmlformats.org/officeDocument/2006/relationships/hyperlink" Target="http://www.bom.gov.au/jsp/ncc/cdio/weatherData/av?p_display_type=dailyDataFile&amp;p_nccObsCode=123&amp;p_stn_num=014015&amp;p_c=-39350360&amp;p_startYear=1991" TargetMode="External"/><Relationship Id="rId546" Type="http://schemas.openxmlformats.org/officeDocument/2006/relationships/hyperlink" Target="http://www.bom.gov.au/jsp/ncc/cdio/weatherData/av?p_display_type=dailyDataFile&amp;p_nccObsCode=123&amp;p_stn_num=015135&amp;p_c=-45879960&amp;p_startYear=1991" TargetMode="External"/><Relationship Id="rId547" Type="http://schemas.openxmlformats.org/officeDocument/2006/relationships/hyperlink" Target="http://www.bom.gov.au/jsp/ncc/cdio/weatherData/av?p_display_type=dailyDataFile&amp;p_nccObsCode=123&amp;p_stn_num=15603&amp;p_c=-48757037&amp;p_startYear=1992" TargetMode="External"/><Relationship Id="rId548" Type="http://schemas.openxmlformats.org/officeDocument/2006/relationships/hyperlink" Target="http://www.bom.gov.au/jsp/ncc/cdio/weatherData/av?p_display_type=dailyDataFile&amp;p_nccObsCode=123&amp;p_stn_num=014015&amp;p_c=-39350360&amp;p_startYear=1992" TargetMode="External"/><Relationship Id="rId549" Type="http://schemas.openxmlformats.org/officeDocument/2006/relationships/hyperlink" Target="http://www.bom.gov.au/jsp/ncc/cdio/weatherData/av?p_display_type=dailyDataFile&amp;p_nccObsCode=123&amp;p_stn_num=015135&amp;p_c=-45879960&amp;p_startYear=1992" TargetMode="External"/><Relationship Id="rId550" Type="http://schemas.openxmlformats.org/officeDocument/2006/relationships/hyperlink" Target="http://www.bom.gov.au/jsp/ncc/cdio/weatherData/av?p_display_type=dailyDataFile&amp;p_nccObsCode=123&amp;p_stn_num=15603&amp;p_c=-48757037&amp;p_startYear=1993" TargetMode="External"/><Relationship Id="rId551" Type="http://schemas.openxmlformats.org/officeDocument/2006/relationships/hyperlink" Target="http://www.bom.gov.au/jsp/ncc/cdio/weatherData/av?p_display_type=dailyDataFile&amp;p_nccObsCode=123&amp;p_stn_num=014015&amp;p_c=-39350360&amp;p_startYear=1993" TargetMode="External"/><Relationship Id="rId552" Type="http://schemas.openxmlformats.org/officeDocument/2006/relationships/hyperlink" Target="http://www.bom.gov.au/jsp/ncc/cdio/weatherData/av?p_display_type=dailyDataFile&amp;p_nccObsCode=123&amp;p_stn_num=015135&amp;p_c=-45879960&amp;p_startYear=1993" TargetMode="External"/><Relationship Id="rId553" Type="http://schemas.openxmlformats.org/officeDocument/2006/relationships/hyperlink" Target="http://www.bom.gov.au/jsp/ncc/cdio/weatherData/av?p_display_type=dailyDataFile&amp;p_nccObsCode=123&amp;p_stn_num=15603&amp;p_c=-48757037&amp;p_startYear=1994" TargetMode="External"/><Relationship Id="rId554" Type="http://schemas.openxmlformats.org/officeDocument/2006/relationships/hyperlink" Target="http://www.bom.gov.au/jsp/ncc/cdio/weatherData/av?p_display_type=dailyDataFile&amp;p_nccObsCode=123&amp;p_stn_num=014015&amp;p_c=-39350360&amp;p_startYear=1994" TargetMode="External"/><Relationship Id="rId555" Type="http://schemas.openxmlformats.org/officeDocument/2006/relationships/hyperlink" Target="http://www.bom.gov.au/jsp/ncc/cdio/weatherData/av?p_display_type=dailyDataFile&amp;p_nccObsCode=123&amp;p_stn_num=015135&amp;p_c=-45879960&amp;p_startYear=1994" TargetMode="External"/><Relationship Id="rId556" Type="http://schemas.openxmlformats.org/officeDocument/2006/relationships/hyperlink" Target="http://www.bom.gov.au/jsp/ncc/cdio/weatherData/av?p_display_type=dailyDataFile&amp;p_nccObsCode=123&amp;p_stn_num=15603&amp;p_c=-48757037&amp;p_startYear=1995" TargetMode="External"/><Relationship Id="rId557" Type="http://schemas.openxmlformats.org/officeDocument/2006/relationships/hyperlink" Target="http://www.bom.gov.au/jsp/ncc/cdio/weatherData/av?p_display_type=dailyDataFile&amp;p_nccObsCode=123&amp;p_stn_num=014015&amp;p_c=-39350360&amp;p_startYear=1995" TargetMode="External"/><Relationship Id="rId558" Type="http://schemas.openxmlformats.org/officeDocument/2006/relationships/hyperlink" Target="http://www.bom.gov.au/jsp/ncc/cdio/weatherData/av?p_display_type=dailyDataFile&amp;p_nccObsCode=123&amp;p_stn_num=015135&amp;p_c=-45879960&amp;p_startYear=1995" TargetMode="External"/><Relationship Id="rId559" Type="http://schemas.openxmlformats.org/officeDocument/2006/relationships/hyperlink" Target="http://www.bom.gov.au/jsp/ncc/cdio/weatherData/av?p_display_type=dailyDataFile&amp;p_nccObsCode=123&amp;p_stn_num=15603&amp;p_c=-48757037&amp;p_startYear=1996" TargetMode="External"/><Relationship Id="rId560" Type="http://schemas.openxmlformats.org/officeDocument/2006/relationships/hyperlink" Target="http://www.bom.gov.au/jsp/ncc/cdio/weatherData/av?p_display_type=dailyDataFile&amp;p_nccObsCode=123&amp;p_stn_num=014015&amp;p_c=-39350360&amp;p_startYear=1996" TargetMode="External"/><Relationship Id="rId561" Type="http://schemas.openxmlformats.org/officeDocument/2006/relationships/hyperlink" Target="http://www.bom.gov.au/jsp/ncc/cdio/weatherData/av?p_display_type=dailyDataFile&amp;p_nccObsCode=123&amp;p_stn_num=015135&amp;p_c=-45879960&amp;p_startYear=1996" TargetMode="External"/><Relationship Id="rId562" Type="http://schemas.openxmlformats.org/officeDocument/2006/relationships/hyperlink" Target="http://www.bom.gov.au/jsp/ncc/cdio/weatherData/av?p_display_type=dailyDataFile&amp;p_nccObsCode=123&amp;p_stn_num=15603&amp;p_c=-48757037&amp;p_startYear=1997" TargetMode="External"/><Relationship Id="rId563" Type="http://schemas.openxmlformats.org/officeDocument/2006/relationships/hyperlink" Target="http://www.bom.gov.au/jsp/ncc/cdio/weatherData/av?p_display_type=dailyDataFile&amp;p_nccObsCode=123&amp;p_stn_num=014015&amp;p_c=-39350360&amp;p_startYear=1997" TargetMode="External"/><Relationship Id="rId564" Type="http://schemas.openxmlformats.org/officeDocument/2006/relationships/hyperlink" Target="http://www.bom.gov.au/jsp/ncc/cdio/weatherData/av?p_display_type=dailyDataFile&amp;p_nccObsCode=123&amp;p_stn_num=015135&amp;p_c=-45879960&amp;p_startYear=1997" TargetMode="External"/><Relationship Id="rId565" Type="http://schemas.openxmlformats.org/officeDocument/2006/relationships/hyperlink" Target="http://www.bom.gov.au/jsp/ncc/cdio/weatherData/av?p_display_type=dailyDataFile&amp;p_nccObsCode=123&amp;p_stn_num=15603&amp;p_c=-48757037&amp;p_startYear=1998" TargetMode="External"/><Relationship Id="rId566" Type="http://schemas.openxmlformats.org/officeDocument/2006/relationships/hyperlink" Target="http://www.bom.gov.au/jsp/ncc/cdio/weatherData/av?p_display_type=dailyDataFile&amp;p_nccObsCode=123&amp;p_stn_num=014015&amp;p_c=-39350360&amp;p_startYear=1998" TargetMode="External"/><Relationship Id="rId567" Type="http://schemas.openxmlformats.org/officeDocument/2006/relationships/hyperlink" Target="http://www.bom.gov.au/jsp/ncc/cdio/weatherData/av?p_display_type=dailyDataFile&amp;p_nccObsCode=123&amp;p_stn_num=015135&amp;p_c=-45879960&amp;p_startYear=1998" TargetMode="External"/><Relationship Id="rId568" Type="http://schemas.openxmlformats.org/officeDocument/2006/relationships/hyperlink" Target="http://www.bom.gov.au/jsp/ncc/cdio/weatherData/av?p_display_type=dailyDataFile&amp;p_nccObsCode=123&amp;p_stn_num=15603&amp;p_c=-48757037&amp;p_startYear=1999" TargetMode="External"/><Relationship Id="rId569" Type="http://schemas.openxmlformats.org/officeDocument/2006/relationships/hyperlink" Target="http://www.bom.gov.au/jsp/ncc/cdio/weatherData/av?p_display_type=dailyDataFile&amp;p_nccObsCode=123&amp;p_stn_num=014015&amp;p_c=-39350360&amp;p_startYear=1999" TargetMode="External"/><Relationship Id="rId570" Type="http://schemas.openxmlformats.org/officeDocument/2006/relationships/hyperlink" Target="http://www.bom.gov.au/jsp/ncc/cdio/weatherData/av?p_display_type=dailyDataFile&amp;p_nccObsCode=123&amp;p_stn_num=015135&amp;p_c=-45879960&amp;p_startYear=1999" TargetMode="External"/><Relationship Id="rId571" Type="http://schemas.openxmlformats.org/officeDocument/2006/relationships/hyperlink" Target="http://www.bom.gov.au/jsp/ncc/cdio/weatherData/av?p_display_type=dailyDataFile&amp;p_nccObsCode=123&amp;p_stn_num=15603&amp;p_c=-48757037&amp;p_startYear=2000" TargetMode="External"/><Relationship Id="rId572" Type="http://schemas.openxmlformats.org/officeDocument/2006/relationships/hyperlink" Target="http://www.bom.gov.au/jsp/ncc/cdio/weatherData/av?p_display_type=dailyDataFile&amp;p_nccObsCode=123&amp;p_stn_num=014015&amp;p_c=-39350360&amp;p_startYear=2000" TargetMode="External"/><Relationship Id="rId573" Type="http://schemas.openxmlformats.org/officeDocument/2006/relationships/hyperlink" Target="http://www.bom.gov.au/jsp/ncc/cdio/weatherData/av?p_display_type=dailyDataFile&amp;p_nccObsCode=123&amp;p_stn_num=015135&amp;p_c=-45879960&amp;p_startYear=2000" TargetMode="External"/><Relationship Id="rId574" Type="http://schemas.openxmlformats.org/officeDocument/2006/relationships/hyperlink" Target="http://www.bom.gov.au/jsp/ncc/cdio/weatherData/av?p_display_type=dailyDataFile&amp;p_nccObsCode=123&amp;p_stn_num=15603&amp;p_c=-48757037&amp;p_startYear=2001" TargetMode="External"/><Relationship Id="rId575" Type="http://schemas.openxmlformats.org/officeDocument/2006/relationships/hyperlink" Target="http://www.bom.gov.au/jsp/ncc/cdio/weatherData/av?p_display_type=dailyDataFile&amp;p_nccObsCode=123&amp;p_stn_num=014015&amp;p_c=-39350360&amp;p_startYear=2001" TargetMode="External"/><Relationship Id="rId576" Type="http://schemas.openxmlformats.org/officeDocument/2006/relationships/hyperlink" Target="https://reg.bom.gov.au/jsp/ncc/cdio/weatherData/av?p_display_type=dailyDataFile&amp;p_nccObsCode=123&amp;p_stn_num=015135&amp;p_c=-45872219&amp;p_startYear=2001" TargetMode="External"/><Relationship Id="rId577" Type="http://schemas.openxmlformats.org/officeDocument/2006/relationships/hyperlink" Target="http://www.bom.gov.au/jsp/ncc/cdio/weatherData/av?p_display_type=dailyDataFile&amp;p_nccObsCode=123&amp;p_stn_num=15603&amp;p_c=-48757037&amp;p_startYear=2002" TargetMode="External"/><Relationship Id="rId578" Type="http://schemas.openxmlformats.org/officeDocument/2006/relationships/hyperlink" Target="http://www.bom.gov.au/jsp/ncc/cdio/weatherData/av?p_display_type=dailyDataFile&amp;p_nccObsCode=123&amp;p_stn_num=014015&amp;p_c=-39350360&amp;p_startYear=2002" TargetMode="External"/><Relationship Id="rId579" Type="http://schemas.openxmlformats.org/officeDocument/2006/relationships/hyperlink" Target="https://reg.bom.gov.au/jsp/ncc/cdio/weatherData/av?p_display_type=dailyDataFile&amp;p_nccObsCode=123&amp;p_stn_num=015135&amp;p_c=-45872219&amp;p_startYear=2002" TargetMode="External"/><Relationship Id="rId580" Type="http://schemas.openxmlformats.org/officeDocument/2006/relationships/hyperlink" Target="http://www.bom.gov.au/jsp/ncc/cdio/weatherData/av?p_display_type=dailyDataFile&amp;p_nccObsCode=123&amp;p_stn_num=15603&amp;p_c=-48757037&amp;p_startYear=2003" TargetMode="External"/><Relationship Id="rId581" Type="http://schemas.openxmlformats.org/officeDocument/2006/relationships/hyperlink" Target="http://www.bom.gov.au/jsp/ncc/cdio/weatherData/av?p_display_type=dailyDataFile&amp;p_nccObsCode=123&amp;p_stn_num=014015&amp;p_c=-39350360&amp;p_startYear=2003" TargetMode="External"/><Relationship Id="rId582" Type="http://schemas.openxmlformats.org/officeDocument/2006/relationships/hyperlink" Target="https://reg.bom.gov.au/jsp/ncc/cdio/weatherData/av?p_display_type=dailyDataFile&amp;p_nccObsCode=123&amp;p_stn_num=015135&amp;p_c=-45872219&amp;p_startYear=2003" TargetMode="External"/><Relationship Id="rId583" Type="http://schemas.openxmlformats.org/officeDocument/2006/relationships/hyperlink" Target="http://www.bom.gov.au/jsp/ncc/cdio/weatherData/av?p_display_type=dailyDataFile&amp;p_nccObsCode=123&amp;p_stn_num=15603&amp;p_c=-48757037&amp;p_startYear=2004" TargetMode="External"/><Relationship Id="rId584" Type="http://schemas.openxmlformats.org/officeDocument/2006/relationships/hyperlink" Target="http://www.bom.gov.au/jsp/ncc/cdio/weatherData/av?p_display_type=dailyDataFile&amp;p_nccObsCode=123&amp;p_stn_num=014015&amp;p_c=-39350360&amp;p_startYear=2004" TargetMode="External"/><Relationship Id="rId585" Type="http://schemas.openxmlformats.org/officeDocument/2006/relationships/hyperlink" Target="https://reg.bom.gov.au/jsp/ncc/cdio/weatherData/av?p_display_type=dailyDataFile&amp;p_nccObsCode=123&amp;p_stn_num=015135&amp;p_c=-45872219&amp;p_startYear=2004" TargetMode="External"/><Relationship Id="rId586" Type="http://schemas.openxmlformats.org/officeDocument/2006/relationships/hyperlink" Target="http://www.bom.gov.au/jsp/ncc/cdio/weatherData/av?p_display_type=dailyDataFile&amp;p_nccObsCode=123&amp;p_stn_num=15603&amp;p_c=-48757037&amp;p_startYear=2005" TargetMode="External"/><Relationship Id="rId587" Type="http://schemas.openxmlformats.org/officeDocument/2006/relationships/hyperlink" Target="http://www.bom.gov.au/jsp/ncc/cdio/weatherData/av?p_display_type=dailyDataFile&amp;p_nccObsCode=123&amp;p_stn_num=014015&amp;p_c=-39350360&amp;p_startYear=2005" TargetMode="External"/><Relationship Id="rId588" Type="http://schemas.openxmlformats.org/officeDocument/2006/relationships/hyperlink" Target="https://reg.bom.gov.au/jsp/ncc/cdio/weatherData/av?p_display_type=dailyDataFile&amp;p_nccObsCode=123&amp;p_stn_num=015135&amp;p_c=-45872219&amp;p_startYear=2005" TargetMode="External"/><Relationship Id="rId589" Type="http://schemas.openxmlformats.org/officeDocument/2006/relationships/hyperlink" Target="http://www.bom.gov.au/jsp/ncc/cdio/weatherData/av?p_display_type=dailyDataFile&amp;p_nccObsCode=123&amp;p_stn_num=15603&amp;p_c=-48757037&amp;p_startYear=2006" TargetMode="External"/><Relationship Id="rId590" Type="http://schemas.openxmlformats.org/officeDocument/2006/relationships/hyperlink" Target="http://www.bom.gov.au/jsp/ncc/cdio/weatherData/av?p_display_type=dailyDataFile&amp;p_nccObsCode=123&amp;p_stn_num=014015&amp;p_c=-39350360&amp;p_startYear=2006" TargetMode="External"/><Relationship Id="rId591" Type="http://schemas.openxmlformats.org/officeDocument/2006/relationships/hyperlink" Target="https://reg.bom.gov.au/jsp/ncc/cdio/weatherData/av?p_display_type=dailyDataFile&amp;p_nccObsCode=123&amp;p_stn_num=015135&amp;p_c=-45872219&amp;p_startYear=2006" TargetMode="External"/><Relationship Id="rId592" Type="http://schemas.openxmlformats.org/officeDocument/2006/relationships/hyperlink" Target="http://www.bom.gov.au/jsp/ncc/cdio/weatherData/av?p_display_type=dailyDataFile&amp;p_nccObsCode=123&amp;p_stn_num=15603&amp;p_c=-48757037&amp;p_startYear=2007" TargetMode="External"/><Relationship Id="rId593" Type="http://schemas.openxmlformats.org/officeDocument/2006/relationships/hyperlink" Target="http://www.bom.gov.au/jsp/ncc/cdio/weatherData/av?p_display_type=dailyDataFile&amp;p_nccObsCode=123&amp;p_stn_num=014015&amp;p_c=-39350360&amp;p_startYear=2007" TargetMode="External"/><Relationship Id="rId594" Type="http://schemas.openxmlformats.org/officeDocument/2006/relationships/hyperlink" Target="https://reg.bom.gov.au/jsp/ncc/cdio/weatherData/av?p_display_type=dailyDataFile&amp;p_nccObsCode=123&amp;p_stn_num=015135&amp;p_c=-45872219&amp;p_startYear=2007" TargetMode="External"/><Relationship Id="rId595" Type="http://schemas.openxmlformats.org/officeDocument/2006/relationships/hyperlink" Target="http://www.bom.gov.au/jsp/ncc/cdio/weatherData/av?p_display_type=dailyDataFile&amp;p_nccObsCode=123&amp;p_stn_num=15603&amp;p_c=-48757037&amp;p_startYear=2008" TargetMode="External"/><Relationship Id="rId596" Type="http://schemas.openxmlformats.org/officeDocument/2006/relationships/hyperlink" Target="http://www.bom.gov.au/jsp/ncc/cdio/weatherData/av?p_display_type=dailyDataFile&amp;p_nccObsCode=123&amp;p_stn_num=014015&amp;p_c=-39350360&amp;p_startYear=2008" TargetMode="External"/><Relationship Id="rId597" Type="http://schemas.openxmlformats.org/officeDocument/2006/relationships/hyperlink" Target="https://reg.bom.gov.au/jsp/ncc/cdio/weatherData/av?p_display_type=dailyDataFile&amp;p_nccObsCode=123&amp;p_stn_num=015135&amp;p_c=-45872219&amp;p_startYear=2008" TargetMode="External"/><Relationship Id="rId598" Type="http://schemas.openxmlformats.org/officeDocument/2006/relationships/hyperlink" Target="http://www.bom.gov.au/jsp/ncc/cdio/weatherData/av?p_display_type=dailyDataFile&amp;p_nccObsCode=123&amp;p_stn_num=15603&amp;p_c=-48757037&amp;p_startYear=2009" TargetMode="External"/><Relationship Id="rId599" Type="http://schemas.openxmlformats.org/officeDocument/2006/relationships/hyperlink" Target="http://www.bom.gov.au/jsp/ncc/cdio/weatherData/av?p_display_type=dailyDataFile&amp;p_nccObsCode=123&amp;p_stn_num=014015&amp;p_c=-39350360&amp;p_startYear=2009" TargetMode="External"/><Relationship Id="rId600" Type="http://schemas.openxmlformats.org/officeDocument/2006/relationships/hyperlink" Target="https://reg.bom.gov.au/jsp/ncc/cdio/weatherData/av?p_display_type=dailyDataFile&amp;p_nccObsCode=123&amp;p_stn_num=015135&amp;p_c=-45872219&amp;p_startYear=2009" TargetMode="External"/><Relationship Id="rId601" Type="http://schemas.openxmlformats.org/officeDocument/2006/relationships/hyperlink" Target="http://www.bom.gov.au/jsp/ncc/cdio/weatherData/av?p_display_type=dailyDataFile&amp;p_nccObsCode=123&amp;p_stn_num=15603&amp;p_c=-48757037&amp;p_startYear=2010" TargetMode="External"/><Relationship Id="rId602" Type="http://schemas.openxmlformats.org/officeDocument/2006/relationships/hyperlink" Target="http://www.bom.gov.au/jsp/ncc/cdio/weatherData/av?p_display_type=dailyDataFile&amp;p_nccObsCode=123&amp;p_stn_num=014015&amp;p_c=-39350360&amp;p_startYear=2010" TargetMode="External"/><Relationship Id="rId603" Type="http://schemas.openxmlformats.org/officeDocument/2006/relationships/hyperlink" Target="https://reg.bom.gov.au/jsp/ncc/cdio/weatherData/av?p_display_type=dailyDataFile&amp;p_nccObsCode=123&amp;p_stn_num=015135&amp;p_c=-45872219&amp;p_startYear=2010" TargetMode="External"/><Relationship Id="rId604" Type="http://schemas.openxmlformats.org/officeDocument/2006/relationships/hyperlink" Target="http://www.bom.gov.au/jsp/ncc/cdio/weatherData/av?p_display_type=dailyDataFile&amp;p_nccObsCode=123&amp;p_stn_num=15603&amp;p_c=-48757037&amp;p_startYear=2011" TargetMode="External"/><Relationship Id="rId605" Type="http://schemas.openxmlformats.org/officeDocument/2006/relationships/hyperlink" Target="http://www.bom.gov.au/jsp/ncc/cdio/weatherData/av?p_display_type=dailyDataFile&amp;p_nccObsCode=123&amp;p_stn_num=014015&amp;p_c=-39350360&amp;p_startYear=2011" TargetMode="External"/><Relationship Id="rId606" Type="http://schemas.openxmlformats.org/officeDocument/2006/relationships/hyperlink" Target="https://reg.bom.gov.au/jsp/ncc/cdio/weatherData/av?p_display_type=dailyDataFile&amp;p_nccObsCode=123&amp;p_stn_num=015135&amp;p_c=-45872219&amp;p_startYear=2011" TargetMode="External"/><Relationship Id="rId607" Type="http://schemas.openxmlformats.org/officeDocument/2006/relationships/hyperlink" Target="http://www.bom.gov.au/jsp/ncc/cdio/weatherData/av?p_display_type=dailyDataFile&amp;p_nccObsCode=123&amp;p_stn_num=15603&amp;p_c=-48757037&amp;p_startYear=2012" TargetMode="External"/><Relationship Id="rId608" Type="http://schemas.openxmlformats.org/officeDocument/2006/relationships/hyperlink" Target="http://www.bom.gov.au/jsp/ncc/cdio/weatherData/av?p_display_type=dailyDataFile&amp;p_nccObsCode=123&amp;p_stn_num=014015&amp;p_c=-39350360&amp;p_startYear=2012" TargetMode="External"/><Relationship Id="rId609" Type="http://schemas.openxmlformats.org/officeDocument/2006/relationships/hyperlink" Target="https://reg.bom.gov.au/jsp/ncc/cdio/weatherData/av?p_display_type=dailyDataFile&amp;p_nccObsCode=123&amp;p_stn_num=015135&amp;p_c=-45872219&amp;p_startYear=2012" TargetMode="External"/><Relationship Id="rId610" Type="http://schemas.openxmlformats.org/officeDocument/2006/relationships/hyperlink" Target="http://www.bom.gov.au/jsp/ncc/cdio/weatherData/av?p_display_type=dailyDataFile&amp;p_nccObsCode=123&amp;p_stn_num=15603&amp;p_c=-48757037&amp;p_startYear=2013" TargetMode="External"/><Relationship Id="rId611" Type="http://schemas.openxmlformats.org/officeDocument/2006/relationships/hyperlink" Target="http://www.bom.gov.au/jsp/ncc/cdio/weatherData/av?p_display_type=dailyDataFile&amp;p_nccObsCode=123&amp;p_stn_num=014015&amp;p_c=-39350360&amp;p_startYear=2013" TargetMode="External"/><Relationship Id="rId612" Type="http://schemas.openxmlformats.org/officeDocument/2006/relationships/hyperlink" Target="https://reg.bom.gov.au/jsp/ncc/cdio/weatherData/av?p_display_type=dailyDataFile&amp;p_nccObsCode=123&amp;p_stn_num=015135&amp;p_c=-45872219&amp;p_startYear=2013" TargetMode="External"/><Relationship Id="rId613" Type="http://schemas.openxmlformats.org/officeDocument/2006/relationships/hyperlink" Target="http://www.bom.gov.au/jsp/ncc/cdio/weatherData/av?p_display_type=dailyDataFile&amp;p_nccObsCode=123&amp;p_stn_num=15603&amp;p_c=-48757037&amp;p_startYear=2014" TargetMode="External"/><Relationship Id="rId614" Type="http://schemas.openxmlformats.org/officeDocument/2006/relationships/hyperlink" Target="http://www.bom.gov.au/jsp/ncc/cdio/weatherData/av?p_display_type=dailyDataFile&amp;p_nccObsCode=123&amp;p_stn_num=014015&amp;p_c=-39350360&amp;p_startYear=2014" TargetMode="External"/><Relationship Id="rId615" Type="http://schemas.openxmlformats.org/officeDocument/2006/relationships/hyperlink" Target="https://reg.bom.gov.au/jsp/ncc/cdio/weatherData/av?p_display_type=dailyDataFile&amp;p_nccObsCode=123&amp;p_stn_num=015135&amp;p_c=-45872219&amp;p_startYear=2014" TargetMode="External"/><Relationship Id="rId616" Type="http://schemas.openxmlformats.org/officeDocument/2006/relationships/hyperlink" Target="http://www.bom.gov.au/jsp/ncc/cdio/weatherData/av?p_display_type=dailyDataFile&amp;p_nccObsCode=123&amp;p_stn_num=15603&amp;p_c=-48757037&amp;p_startYear=2015" TargetMode="External"/><Relationship Id="rId617" Type="http://schemas.openxmlformats.org/officeDocument/2006/relationships/hyperlink" Target="http://www.bom.gov.au/jsp/ncc/cdio/weatherData/av?p_display_type=dailyDataFile&amp;p_nccObsCode=123&amp;p_stn_num=014015&amp;p_c=-39350360&amp;p_startYear=2015" TargetMode="External"/><Relationship Id="rId618" Type="http://schemas.openxmlformats.org/officeDocument/2006/relationships/hyperlink" Target="https://reg.bom.gov.au/jsp/ncc/cdio/weatherData/av?p_display_type=dailyDataFile&amp;p_nccObsCode=123&amp;p_stn_num=015135&amp;p_c=-45872219&amp;p_startYear=2015" TargetMode="External"/><Relationship Id="rId619" Type="http://schemas.openxmlformats.org/officeDocument/2006/relationships/hyperlink" Target="http://www.bom.gov.au/jsp/ncc/cdio/weatherData/av?p_display_type=dailyDataFile&amp;p_nccObsCode=123&amp;p_stn_num=15603&amp;p_c=-48757037&amp;p_startYear=2016" TargetMode="External"/><Relationship Id="rId620" Type="http://schemas.openxmlformats.org/officeDocument/2006/relationships/hyperlink" Target="http://www.bom.gov.au/jsp/ncc/cdio/weatherData/av?p_display_type=dailyDataFile&amp;p_nccObsCode=123&amp;p_stn_num=014015&amp;p_c=-39350360&amp;p_startYear=2016" TargetMode="External"/><Relationship Id="rId621" Type="http://schemas.openxmlformats.org/officeDocument/2006/relationships/hyperlink" Target="https://reg.bom.gov.au/jsp/ncc/cdio/weatherData/av?p_display_type=dailyDataFile&amp;p_nccObsCode=123&amp;p_stn_num=015135&amp;p_c=-45872219&amp;p_startYear=2016" TargetMode="External"/><Relationship Id="rId622" Type="http://schemas.openxmlformats.org/officeDocument/2006/relationships/hyperlink" Target="http://www.bom.gov.au/jsp/ncc/cdio/weatherData/av?p_display_type=dailyDataFile&amp;p_nccObsCode=123&amp;p_stn_num=15603&amp;p_c=-48757037&amp;p_startYear=2017" TargetMode="External"/><Relationship Id="rId623" Type="http://schemas.openxmlformats.org/officeDocument/2006/relationships/hyperlink" Target="http://www.bom.gov.au/jsp/ncc/cdio/weatherData/av?p_display_type=dailyDataFile&amp;p_nccObsCode=123&amp;p_stn_num=014015&amp;p_c=-39350360&amp;p_startYear=2017" TargetMode="External"/><Relationship Id="rId624" Type="http://schemas.openxmlformats.org/officeDocument/2006/relationships/hyperlink" Target="https://reg.bom.gov.au/jsp/ncc/cdio/weatherData/av?p_display_type=dailyDataFile&amp;p_nccObsCode=123&amp;p_stn_num=015135&amp;p_c=-45872219&amp;p_startYear=2017" TargetMode="External"/><Relationship Id="rId625" Type="http://schemas.openxmlformats.org/officeDocument/2006/relationships/hyperlink" Target="http://www.bom.gov.au/jsp/ncc/cdio/weatherData/av?p_display_type=dailyDataFile&amp;p_nccObsCode=123&amp;p_stn_num=15603&amp;p_c=-48757037&amp;p_startYear=2018" TargetMode="External"/><Relationship Id="rId626" Type="http://schemas.openxmlformats.org/officeDocument/2006/relationships/hyperlink" Target="http://www.bom.gov.au/jsp/ncc/cdio/weatherData/av?p_display_type=dailyDataFile&amp;p_nccObsCode=123&amp;p_stn_num=014015&amp;p_c=-39350360&amp;p_startYear=2018" TargetMode="External"/><Relationship Id="rId627" Type="http://schemas.openxmlformats.org/officeDocument/2006/relationships/hyperlink" Target="https://reg.bom.gov.au/jsp/ncc/cdio/weatherData/av?p_display_type=dailyDataFile&amp;p_nccObsCode=123&amp;p_stn_num=015135&amp;p_c=-45872219&amp;p_startYear=2018" TargetMode="External"/><Relationship Id="rId628" Type="http://schemas.openxmlformats.org/officeDocument/2006/relationships/hyperlink" Target="http://www.bom.gov.au/jsp/ncc/cdio/weatherData/av?p_display_type=dailyDataFile&amp;p_nccObsCode=123&amp;p_stn_num=15603&amp;p_c=-48757037&amp;p_startYear=2019" TargetMode="External"/><Relationship Id="rId629" Type="http://schemas.openxmlformats.org/officeDocument/2006/relationships/hyperlink" Target="http://www.bom.gov.au/jsp/ncc/cdio/weatherData/av?p_display_type=dailyDataFile&amp;p_nccObsCode=123&amp;p_stn_num=014015&amp;p_c=-39350360&amp;p_startYear=2019" TargetMode="External"/><Relationship Id="rId630" Type="http://schemas.openxmlformats.org/officeDocument/2006/relationships/hyperlink" Target="https://reg.bom.gov.au/jsp/ncc/cdio/weatherData/av?p_display_type=dailyDataFile&amp;p_nccObsCode=123&amp;p_stn_num=015135&amp;p_c=-45872219&amp;p_startYear=2019" TargetMode="External"/><Relationship Id="rId631" Type="http://schemas.openxmlformats.org/officeDocument/2006/relationships/hyperlink" Target="https://reg.bom.gov.au/jsp/ncc/cdio/weatherData/av?p_display_type=dailyDataFile&amp;p_nccObsCode=123&amp;p_stn_num=015603&amp;p_c=-48749295&amp;p_startYear=2020" TargetMode="External"/><Relationship Id="rId632" Type="http://schemas.openxmlformats.org/officeDocument/2006/relationships/hyperlink" Target="https://reg.bom.gov.au/jsp/ncc/cdio/weatherData/av?p_display_type=dailyDataFile&amp;p_nccObsCode=123&amp;p_stn_num=014015&amp;p_c=-39342619&amp;p_startYear=2020" TargetMode="External"/><Relationship Id="rId633" Type="http://schemas.openxmlformats.org/officeDocument/2006/relationships/hyperlink" Target="https://reg.bom.gov.au/jsp/ncc/cdio/weatherData/av?p_display_type=dailyDataFile&amp;p_nccObsCode=123&amp;p_stn_num=015135&amp;p_c=-45872219&amp;p_startYear=2020" TargetMode="External"/><Relationship Id="rId634" Type="http://schemas.openxmlformats.org/officeDocument/2006/relationships/hyperlink" Target="https://reg.bom.gov.au/jsp/ncc/cdio/weatherData/av?p_display_type=dailyDataFile&amp;p_nccObsCode=123&amp;p_stn_num=014015&amp;p_c=-39342619&amp;p_startYear=2021" TargetMode="External"/><Relationship Id="rId635" Type="http://schemas.openxmlformats.org/officeDocument/2006/relationships/hyperlink" Target="https://reg.bom.gov.au/jsp/ncc/cdio/weatherData/av?p_display_type=dailyDataFile&amp;p_nccObsCode=123&amp;p_stn_num=015135&amp;p_c=-45872219&amp;p_startYear=2021" TargetMode="External"/><Relationship Id="rId636" Type="http://schemas.openxmlformats.org/officeDocument/2006/relationships/hyperlink" Target="https://reg.bom.gov.au/jsp/ncc/cdio/weatherData/av?p_display_type=dailyDataFile&amp;p_nccObsCode=123&amp;p_stn_num=015590&amp;p_c=-48668194&amp;p_startYear=2022" TargetMode="External"/><Relationship Id="rId637" Type="http://schemas.openxmlformats.org/officeDocument/2006/relationships/hyperlink" Target="https://reg.bom.gov.au/jsp/ncc/cdio/weatherData/av?p_display_type=dailyDataFile&amp;p_nccObsCode=123&amp;p_stn_num=015603&amp;p_c=-48749295&amp;p_startYear=2022" TargetMode="External"/><Relationship Id="rId638" Type="http://schemas.openxmlformats.org/officeDocument/2006/relationships/hyperlink" Target="https://reg.bom.gov.au/jsp/ncc/cdio/weatherData/av?p_display_type=dailyDataFile&amp;p_nccObsCode=123&amp;p_stn_num=014015&amp;p_c=-39342619&amp;p_startYear=2022" TargetMode="External"/><Relationship Id="rId639" Type="http://schemas.openxmlformats.org/officeDocument/2006/relationships/hyperlink" Target="https://reg.bom.gov.au/jsp/ncc/cdio/weatherData/av?p_display_type=dailyDataFile&amp;p_nccObsCode=123&amp;p_stn_num=015135&amp;p_c=-45872219&amp;p_startYear=2022" TargetMode="External"/><Relationship Id="rId640" Type="http://schemas.openxmlformats.org/officeDocument/2006/relationships/hyperlink" Target="https://reg.bom.gov.au/jsp/ncc/cdio/weatherData/av?p_display_type=dailyDataFile&amp;p_nccObsCode=123&amp;p_stn_num=015590&amp;p_c=-48668194&amp;p_startYear=2023" TargetMode="External"/><Relationship Id="rId641" Type="http://schemas.openxmlformats.org/officeDocument/2006/relationships/hyperlink" Target="https://reg.bom.gov.au/jsp/ncc/cdio/weatherData/av?p_display_type=dailyDataFile&amp;p_nccObsCode=123&amp;p_stn_num=015603&amp;p_c=-48749295&amp;p_startYear=2023" TargetMode="External"/><Relationship Id="rId642" Type="http://schemas.openxmlformats.org/officeDocument/2006/relationships/hyperlink" Target="https://reg.bom.gov.au/jsp/ncc/cdio/weatherData/av?p_display_type=dailyDataFile&amp;p_nccObsCode=123&amp;p_stn_num=014015&amp;p_c=-39342619&amp;p_startYear=2023" TargetMode="External"/><Relationship Id="rId643" Type="http://schemas.openxmlformats.org/officeDocument/2006/relationships/hyperlink" Target="https://reg.bom.gov.au/jsp/ncc/cdio/weatherData/av?p_display_type=dailyDataFile&amp;p_nccObsCode=123&amp;p_stn_num=015135&amp;p_c=-45872219&amp;p_startYear=2023" TargetMode="External"/><Relationship Id="rId644" Type="http://schemas.openxmlformats.org/officeDocument/2006/relationships/hyperlink" Target="http://www.bom.gov.au/jsp/ncc/cdio/weatherData/av?p_display_type=dailyDataFile&amp;p_nccObsCode=123&amp;p_stn_num=015590&amp;p_c=-48611537&amp;p_startYear=2024" TargetMode="External"/><Relationship Id="rId645" Type="http://schemas.openxmlformats.org/officeDocument/2006/relationships/hyperlink" Target="http://www.bom.gov.au/jsp/ncc/cdio/weatherData/av?p_display_type=dailyDataFile&amp;p_nccObsCode=123&amp;p_stn_num=014015&amp;p_c=-39285962&amp;p_startYear=2024" TargetMode="External"/><Relationship Id="rId646" Type="http://schemas.openxmlformats.org/officeDocument/2006/relationships/hyperlink" Target="http://www.bom.gov.au/jsp/ncc/cdio/weatherData/av?p_display_type=dailyDataFile&amp;p_nccObsCode=123&amp;p_stn_num=015135&amp;p_c=-45815562&amp;p_startYear=2024" TargetMode="External"/><Relationship Id="rId647" Type="http://schemas.openxmlformats.org/officeDocument/2006/relationships/hyperlink" Target="http://www.bom.gov.au/jsp/ncc/cdio/weatherData/av?p_display_type=dailyDataFile&amp;p_nccObsCode=123&amp;p_stn_num=15526&amp;p_c=-48277651&amp;p_startYear=1957" TargetMode="External"/><Relationship Id="rId648" Type="http://schemas.openxmlformats.org/officeDocument/2006/relationships/hyperlink" Target="http://www.bom.gov.au/jsp/ncc/cdio/weatherData/av?p_display_type=dailyDataFile&amp;p_nccObsCode=123&amp;p_stn_num=15526&amp;p_c=-48277651&amp;p_startYear=1958" TargetMode="External"/><Relationship Id="rId649" Type="http://schemas.openxmlformats.org/officeDocument/2006/relationships/hyperlink" Target="http://www.bom.gov.au/jsp/ncc/cdio/weatherData/av?p_display_type=dailyDataFile&amp;p_nccObsCode=123&amp;p_stn_num=15526&amp;p_c=-48277651&amp;p_startYear=1959" TargetMode="External"/><Relationship Id="rId650" Type="http://schemas.openxmlformats.org/officeDocument/2006/relationships/hyperlink" Target="http://www.bom.gov.au/jsp/ncc/cdio/weatherData/av?p_display_type=dailyDataFile&amp;p_nccObsCode=123&amp;p_stn_num=15526&amp;p_c=-48277651&amp;p_startYear=1960" TargetMode="External"/><Relationship Id="rId651" Type="http://schemas.openxmlformats.org/officeDocument/2006/relationships/hyperlink" Target="http://www.bom.gov.au/jsp/ncc/cdio/weatherData/av?p_display_type=dailyDataFile&amp;p_nccObsCode=123&amp;p_stn_num=15526&amp;p_c=-48277651&amp;p_startYear=1961" TargetMode="External"/><Relationship Id="rId652" Type="http://schemas.openxmlformats.org/officeDocument/2006/relationships/hyperlink" Target="http://www.bom.gov.au/jsp/ncc/cdio/weatherData/av?p_display_type=dailyDataFile&amp;p_nccObsCode=123&amp;p_stn_num=15526&amp;p_c=-48277651&amp;p_startYear=1962" TargetMode="External"/><Relationship Id="rId653" Type="http://schemas.openxmlformats.org/officeDocument/2006/relationships/hyperlink" Target="http://www.bom.gov.au/jsp/ncc/cdio/weatherData/av?p_display_type=dailyDataFile&amp;p_nccObsCode=123&amp;p_stn_num=15526&amp;p_c=-48277651&amp;p_startYear=1963" TargetMode="External"/><Relationship Id="rId654" Type="http://schemas.openxmlformats.org/officeDocument/2006/relationships/hyperlink" Target="http://www.bom.gov.au/jsp/ncc/cdio/weatherData/av?p_display_type=dailyDataFile&amp;p_nccObsCode=123&amp;p_stn_num=15526&amp;p_c=-48277651&amp;p_startYear=1964" TargetMode="External"/><Relationship Id="rId655" Type="http://schemas.openxmlformats.org/officeDocument/2006/relationships/hyperlink" Target="http://www.bom.gov.au/jsp/ncc/cdio/weatherData/av?p_display_type=dailyDataFile&amp;p_nccObsCode=123&amp;p_stn_num=15526&amp;p_c=-48277651&amp;p_startYear=1965" TargetMode="External"/><Relationship Id="rId656" Type="http://schemas.openxmlformats.org/officeDocument/2006/relationships/hyperlink" Target="http://www.bom.gov.au/jsp/ncc/cdio/weatherData/av?p_display_type=dailyDataFile&amp;p_nccObsCode=123&amp;p_stn_num=15526&amp;p_c=-48277651&amp;p_startYear=1966" TargetMode="External"/><Relationship Id="rId657" Type="http://schemas.openxmlformats.org/officeDocument/2006/relationships/hyperlink" Target="http://www.bom.gov.au/jsp/ncc/cdio/weatherData/av?p_display_type=dailyDataFile&amp;p_nccObsCode=123&amp;p_stn_num=15526&amp;p_c=-48277651&amp;p_startYear=1967" TargetMode="External"/><Relationship Id="rId658" Type="http://schemas.openxmlformats.org/officeDocument/2006/relationships/hyperlink" Target="http://www.bom.gov.au/jsp/ncc/cdio/weatherData/av?p_display_type=dailyDataFile&amp;p_nccObsCode=123&amp;p_stn_num=15526&amp;p_c=-48277651&amp;p_startYear=1968" TargetMode="External"/><Relationship Id="rId659" Type="http://schemas.openxmlformats.org/officeDocument/2006/relationships/hyperlink" Target="http://www.bom.gov.au/jsp/ncc/cdio/weatherData/av?p_display_type=dailyDataFile&amp;p_nccObsCode=123&amp;p_stn_num=15526&amp;p_c=-48277651&amp;p_startYear=1969" TargetMode="External"/><Relationship Id="rId660" Type="http://schemas.openxmlformats.org/officeDocument/2006/relationships/hyperlink" Target="http://www.bom.gov.au/jsp/ncc/cdio/weatherData/av?p_display_type=dailyDataFile&amp;p_nccObsCode=123&amp;p_stn_num=15526&amp;p_c=-48277651&amp;p_startYear=1970" TargetMode="External"/><Relationship Id="rId661" Type="http://schemas.openxmlformats.org/officeDocument/2006/relationships/hyperlink" Target="http://www.bom.gov.au/jsp/ncc/cdio/weatherData/av?p_display_type=dailyDataFile&amp;p_nccObsCode=123&amp;p_stn_num=15526&amp;p_c=-48277651&amp;p_startYear=1971" TargetMode="External"/><Relationship Id="rId662" Type="http://schemas.openxmlformats.org/officeDocument/2006/relationships/hyperlink" Target="http://www.bom.gov.au/jsp/ncc/cdio/weatherData/av?p_display_type=dailyDataFile&amp;p_nccObsCode=123&amp;p_stn_num=15526&amp;p_c=-48277651&amp;p_startYear=1972" TargetMode="External"/><Relationship Id="rId663" Type="http://schemas.openxmlformats.org/officeDocument/2006/relationships/hyperlink" Target="http://www.bom.gov.au/jsp/ncc/cdio/weatherData/av?p_display_type=dailyDataFile&amp;p_nccObsCode=123&amp;p_stn_num=15526&amp;p_c=-48277651&amp;p_startYear=1973" TargetMode="External"/><Relationship Id="rId664" Type="http://schemas.openxmlformats.org/officeDocument/2006/relationships/hyperlink" Target="http://www.bom.gov.au/jsp/ncc/cdio/weatherData/av?p_display_type=dailyDataFile&amp;p_nccObsCode=123&amp;p_stn_num=15526&amp;p_c=-48277651&amp;p_startYear=1974" TargetMode="External"/><Relationship Id="rId665" Type="http://schemas.openxmlformats.org/officeDocument/2006/relationships/hyperlink" Target="http://www.bom.gov.au/jsp/ncc/cdio/weatherData/av?p_display_type=dailyDataFile&amp;p_nccObsCode=123&amp;p_stn_num=15526&amp;p_c=-48277651&amp;p_startYear=1975" TargetMode="External"/><Relationship Id="rId666" Type="http://schemas.openxmlformats.org/officeDocument/2006/relationships/hyperlink" Target="http://www.bom.gov.au/jsp/ncc/cdio/weatherData/av?p_display_type=dailyDataFile&amp;p_nccObsCode=123&amp;p_stn_num=15526&amp;p_c=-48277651&amp;p_startYear=1976" TargetMode="External"/><Relationship Id="rId667" Type="http://schemas.openxmlformats.org/officeDocument/2006/relationships/hyperlink" Target="http://www.bom.gov.au/jsp/ncc/cdio/weatherData/av?p_display_type=dailyDataFile&amp;p_nccObsCode=123&amp;p_stn_num=15526&amp;p_c=-48277651&amp;p_startYear=1977" TargetMode="External"/><Relationship Id="rId668" Type="http://schemas.openxmlformats.org/officeDocument/2006/relationships/hyperlink" Target="http://www.bom.gov.au/jsp/ncc/cdio/weatherData/av?p_display_type=dailyDataFile&amp;p_nccObsCode=123&amp;p_stn_num=15526&amp;p_c=-48277651&amp;p_startYear=1978" TargetMode="External"/><Relationship Id="rId669" Type="http://schemas.openxmlformats.org/officeDocument/2006/relationships/hyperlink" Target="http://www.bom.gov.au/jsp/ncc/cdio/weatherData/av?p_display_type=dailyDataFile&amp;p_nccObsCode=123&amp;p_stn_num=15526&amp;p_c=-48277651&amp;p_startYear=1979" TargetMode="External"/><Relationship Id="rId670" Type="http://schemas.openxmlformats.org/officeDocument/2006/relationships/hyperlink" Target="http://www.bom.gov.au/jsp/ncc/cdio/weatherData/av?p_display_type=dailyDataFile&amp;p_nccObsCode=123&amp;p_stn_num=15526&amp;p_c=-48277651&amp;p_startYear=1980" TargetMode="External"/><Relationship Id="rId671" Type="http://schemas.openxmlformats.org/officeDocument/2006/relationships/hyperlink" Target="http://www.bom.gov.au/jsp/ncc/cdio/weatherData/av?p_display_type=dailyDataFile&amp;p_nccObsCode=123&amp;p_stn_num=15603&amp;p_c=-48757037&amp;p_startYear=1981" TargetMode="External"/><Relationship Id="rId672" Type="http://schemas.openxmlformats.org/officeDocument/2006/relationships/hyperlink" Target="http://www.bom.gov.au/jsp/ncc/cdio/weatherData/av?p_display_type=dailyDataFile&amp;p_nccObsCode=123&amp;p_stn_num=15603&amp;p_c=-48757037&amp;p_startYear=1982" TargetMode="External"/><Relationship Id="rId673" Type="http://schemas.openxmlformats.org/officeDocument/2006/relationships/hyperlink" Target="http://www.bom.gov.au/jsp/ncc/cdio/weatherData/av?p_display_type=dailyDataFile&amp;p_nccObsCode=123&amp;p_stn_num=15603&amp;p_c=-48757037&amp;p_startYear=1983" TargetMode="External"/><Relationship Id="rId674" Type="http://schemas.openxmlformats.org/officeDocument/2006/relationships/hyperlink" Target="http://www.bom.gov.au/jsp/ncc/cdio/weatherData/av?p_display_type=dailyDataFile&amp;p_nccObsCode=123&amp;p_stn_num=15603&amp;p_c=-48757037&amp;p_startYear=1984" TargetMode="External"/><Relationship Id="rId675" Type="http://schemas.openxmlformats.org/officeDocument/2006/relationships/hyperlink" Target="http://www.bom.gov.au/jsp/ncc/cdio/weatherData/av?p_display_type=dailyDataFile&amp;p_nccObsCode=123&amp;p_stn_num=15603&amp;p_c=-48757037&amp;p_startYear=1985" TargetMode="External"/><Relationship Id="rId676" Type="http://schemas.openxmlformats.org/officeDocument/2006/relationships/hyperlink" Target="http://www.bom.gov.au/jsp/ncc/cdio/weatherData/av?p_display_type=dailyDataFile&amp;p_nccObsCode=123&amp;p_stn_num=15603&amp;p_c=-48757037&amp;p_startYear=1986" TargetMode="External"/><Relationship Id="rId677" Type="http://schemas.openxmlformats.org/officeDocument/2006/relationships/hyperlink" Target="http://www.bom.gov.au/jsp/ncc/cdio/weatherData/av?p_display_type=dailyDataFile&amp;p_nccObsCode=123&amp;p_stn_num=15603&amp;p_c=-48757037&amp;p_startYear=1987" TargetMode="External"/><Relationship Id="rId678" Type="http://schemas.openxmlformats.org/officeDocument/2006/relationships/hyperlink" Target="http://www.bom.gov.au/jsp/ncc/cdio/weatherData/av?p_display_type=dailyDataFile&amp;p_nccObsCode=123&amp;p_stn_num=15603&amp;p_c=-48757037&amp;p_startYear=1988" TargetMode="External"/><Relationship Id="rId679" Type="http://schemas.openxmlformats.org/officeDocument/2006/relationships/hyperlink" Target="http://www.bom.gov.au/jsp/ncc/cdio/weatherData/av?p_display_type=dailyDataFile&amp;p_nccObsCode=123&amp;p_stn_num=15603&amp;p_c=-48757037&amp;p_startYear=1989" TargetMode="External"/><Relationship Id="rId680" Type="http://schemas.openxmlformats.org/officeDocument/2006/relationships/hyperlink" Target="http://www.bom.gov.au/jsp/ncc/cdio/weatherData/av?p_display_type=dailyDataFile&amp;p_nccObsCode=123&amp;p_stn_num=15603&amp;p_c=-48757037&amp;p_startYear=1990" TargetMode="External"/><Relationship Id="rId681" Type="http://schemas.openxmlformats.org/officeDocument/2006/relationships/hyperlink" Target="http://www.bom.gov.au/jsp/ncc/cdio/weatherData/av?p_display_type=dailyDataFile&amp;p_nccObsCode=123&amp;p_stn_num=15603&amp;p_c=-48757037&amp;p_startYear=1991" TargetMode="External"/><Relationship Id="rId682" Type="http://schemas.openxmlformats.org/officeDocument/2006/relationships/hyperlink" Target="http://www.bom.gov.au/jsp/ncc/cdio/weatherData/av?p_display_type=dailyDataFile&amp;p_nccObsCode=123&amp;p_stn_num=15603&amp;p_c=-48757037&amp;p_startYear=1992" TargetMode="External"/><Relationship Id="rId683" Type="http://schemas.openxmlformats.org/officeDocument/2006/relationships/hyperlink" Target="http://www.bom.gov.au/jsp/ncc/cdio/weatherData/av?p_display_type=dailyDataFile&amp;p_nccObsCode=123&amp;p_stn_num=15603&amp;p_c=-48757037&amp;p_startYear=1993" TargetMode="External"/><Relationship Id="rId684" Type="http://schemas.openxmlformats.org/officeDocument/2006/relationships/hyperlink" Target="http://www.bom.gov.au/jsp/ncc/cdio/weatherData/av?p_display_type=dailyDataFile&amp;p_nccObsCode=123&amp;p_stn_num=15603&amp;p_c=-48757037&amp;p_startYear=1994" TargetMode="External"/><Relationship Id="rId685" Type="http://schemas.openxmlformats.org/officeDocument/2006/relationships/hyperlink" Target="http://www.bom.gov.au/jsp/ncc/cdio/weatherData/av?p_display_type=dailyDataFile&amp;p_nccObsCode=123&amp;p_stn_num=15603&amp;p_c=-48757037&amp;p_startYear=1995" TargetMode="External"/><Relationship Id="rId686" Type="http://schemas.openxmlformats.org/officeDocument/2006/relationships/hyperlink" Target="http://www.bom.gov.au/jsp/ncc/cdio/weatherData/av?p_display_type=dailyDataFile&amp;p_nccObsCode=123&amp;p_stn_num=15603&amp;p_c=-48757037&amp;p_startYear=1996" TargetMode="External"/><Relationship Id="rId687" Type="http://schemas.openxmlformats.org/officeDocument/2006/relationships/hyperlink" Target="http://www.bom.gov.au/jsp/ncc/cdio/weatherData/av?p_display_type=dailyDataFile&amp;p_nccObsCode=123&amp;p_stn_num=15603&amp;p_c=-48757037&amp;p_startYear=1997" TargetMode="External"/><Relationship Id="rId688" Type="http://schemas.openxmlformats.org/officeDocument/2006/relationships/hyperlink" Target="http://www.bom.gov.au/jsp/ncc/cdio/weatherData/av?p_display_type=dailyDataFile&amp;p_nccObsCode=123&amp;p_stn_num=15603&amp;p_c=-48757037&amp;p_startYear=1998" TargetMode="External"/><Relationship Id="rId689" Type="http://schemas.openxmlformats.org/officeDocument/2006/relationships/hyperlink" Target="http://www.bom.gov.au/jsp/ncc/cdio/weatherData/av?p_display_type=dailyDataFile&amp;p_nccObsCode=123&amp;p_stn_num=15603&amp;p_c=-48757037&amp;p_startYear=1999" TargetMode="External"/><Relationship Id="rId690" Type="http://schemas.openxmlformats.org/officeDocument/2006/relationships/hyperlink" Target="http://www.bom.gov.au/jsp/ncc/cdio/weatherData/av?p_display_type=dailyDataFile&amp;p_nccObsCode=123&amp;p_stn_num=15603&amp;p_c=-48757037&amp;p_startYear=2000" TargetMode="External"/><Relationship Id="rId691" Type="http://schemas.openxmlformats.org/officeDocument/2006/relationships/hyperlink" Target="http://www.bom.gov.au/jsp/ncc/cdio/weatherData/av?p_display_type=dailyDataFile&amp;p_nccObsCode=123&amp;p_stn_num=15603&amp;p_c=-48757037&amp;p_startYear=2001" TargetMode="External"/><Relationship Id="rId692" Type="http://schemas.openxmlformats.org/officeDocument/2006/relationships/hyperlink" Target="http://www.bom.gov.au/jsp/ncc/cdio/weatherData/av?p_display_type=dailyDataFile&amp;p_nccObsCode=123&amp;p_stn_num=15603&amp;p_c=-48757037&amp;p_startYear=2002" TargetMode="External"/><Relationship Id="rId693" Type="http://schemas.openxmlformats.org/officeDocument/2006/relationships/hyperlink" Target="http://www.bom.gov.au/jsp/ncc/cdio/weatherData/av?p_display_type=dailyDataFile&amp;p_nccObsCode=123&amp;p_stn_num=15603&amp;p_c=-48757037&amp;p_startYear=2003" TargetMode="External"/><Relationship Id="rId694" Type="http://schemas.openxmlformats.org/officeDocument/2006/relationships/hyperlink" Target="http://www.bom.gov.au/jsp/ncc/cdio/weatherData/av?p_display_type=dailyDataFile&amp;p_nccObsCode=123&amp;p_stn_num=15603&amp;p_c=-48757037&amp;p_startYear=2004" TargetMode="External"/><Relationship Id="rId695" Type="http://schemas.openxmlformats.org/officeDocument/2006/relationships/hyperlink" Target="http://www.bom.gov.au/jsp/ncc/cdio/weatherData/av?p_display_type=dailyDataFile&amp;p_nccObsCode=123&amp;p_stn_num=15603&amp;p_c=-48757037&amp;p_startYear=2005" TargetMode="External"/><Relationship Id="rId696" Type="http://schemas.openxmlformats.org/officeDocument/2006/relationships/hyperlink" Target="http://www.bom.gov.au/jsp/ncc/cdio/weatherData/av?p_display_type=dailyDataFile&amp;p_nccObsCode=123&amp;p_stn_num=15603&amp;p_c=-48757037&amp;p_startYear=2006" TargetMode="External"/><Relationship Id="rId697" Type="http://schemas.openxmlformats.org/officeDocument/2006/relationships/hyperlink" Target="http://www.bom.gov.au/jsp/ncc/cdio/weatherData/av?p_display_type=dailyDataFile&amp;p_nccObsCode=123&amp;p_stn_num=15603&amp;p_c=-48757037&amp;p_startYear=2007" TargetMode="External"/><Relationship Id="rId698" Type="http://schemas.openxmlformats.org/officeDocument/2006/relationships/hyperlink" Target="http://www.bom.gov.au/jsp/ncc/cdio/weatherData/av?p_display_type=dailyDataFile&amp;p_nccObsCode=123&amp;p_stn_num=15603&amp;p_c=-48757037&amp;p_startYear=2008" TargetMode="External"/><Relationship Id="rId699" Type="http://schemas.openxmlformats.org/officeDocument/2006/relationships/hyperlink" Target="http://www.bom.gov.au/jsp/ncc/cdio/weatherData/av?p_display_type=dailyDataFile&amp;p_nccObsCode=123&amp;p_stn_num=15603&amp;p_c=-48757037&amp;p_startYear=2009" TargetMode="External"/><Relationship Id="rId700" Type="http://schemas.openxmlformats.org/officeDocument/2006/relationships/hyperlink" Target="http://www.bom.gov.au/jsp/ncc/cdio/weatherData/av?p_display_type=dailyDataFile&amp;p_nccObsCode=123&amp;p_stn_num=15603&amp;p_c=-48757037&amp;p_startYear=2010" TargetMode="External"/><Relationship Id="rId701" Type="http://schemas.openxmlformats.org/officeDocument/2006/relationships/hyperlink" Target="http://www.bom.gov.au/jsp/ncc/cdio/weatherData/av?p_display_type=dailyDataFile&amp;p_nccObsCode=123&amp;p_stn_num=15603&amp;p_c=-48757037&amp;p_startYear=2011" TargetMode="External"/><Relationship Id="rId702" Type="http://schemas.openxmlformats.org/officeDocument/2006/relationships/hyperlink" Target="http://www.bom.gov.au/jsp/ncc/cdio/weatherData/av?p_display_type=dailyDataFile&amp;p_nccObsCode=123&amp;p_stn_num=15603&amp;p_c=-48757037&amp;p_startYear=2012" TargetMode="External"/><Relationship Id="rId703" Type="http://schemas.openxmlformats.org/officeDocument/2006/relationships/hyperlink" Target="http://www.bom.gov.au/jsp/ncc/cdio/weatherData/av?p_display_type=dailyDataFile&amp;p_nccObsCode=123&amp;p_stn_num=15603&amp;p_c=-48757037&amp;p_startYear=2013" TargetMode="External"/><Relationship Id="rId704" Type="http://schemas.openxmlformats.org/officeDocument/2006/relationships/hyperlink" Target="http://www.bom.gov.au/jsp/ncc/cdio/weatherData/av?p_display_type=dailyDataFile&amp;p_nccObsCode=123&amp;p_stn_num=15603&amp;p_c=-48757037&amp;p_startYear=2014" TargetMode="External"/><Relationship Id="rId705" Type="http://schemas.openxmlformats.org/officeDocument/2006/relationships/hyperlink" Target="http://www.bom.gov.au/jsp/ncc/cdio/weatherData/av?p_display_type=dailyDataFile&amp;p_nccObsCode=123&amp;p_stn_num=15603&amp;p_c=-48757037&amp;p_startYear=2015" TargetMode="External"/><Relationship Id="rId706" Type="http://schemas.openxmlformats.org/officeDocument/2006/relationships/hyperlink" Target="http://www.bom.gov.au/jsp/ncc/cdio/weatherData/av?p_display_type=dailyDataFile&amp;p_nccObsCode=123&amp;p_stn_num=15603&amp;p_c=-48757037&amp;p_startYear=2016" TargetMode="External"/><Relationship Id="rId707" Type="http://schemas.openxmlformats.org/officeDocument/2006/relationships/hyperlink" Target="http://www.bom.gov.au/jsp/ncc/cdio/weatherData/av?p_display_type=dailyDataFile&amp;p_nccObsCode=123&amp;p_stn_num=15603&amp;p_c=-48757037&amp;p_startYear=2017" TargetMode="External"/><Relationship Id="rId708" Type="http://schemas.openxmlformats.org/officeDocument/2006/relationships/hyperlink" Target="http://www.bom.gov.au/jsp/ncc/cdio/weatherData/av?p_display_type=dailyDataFile&amp;p_nccObsCode=123&amp;p_stn_num=15603&amp;p_c=-48757037&amp;p_startYear=2018" TargetMode="External"/><Relationship Id="rId709" Type="http://schemas.openxmlformats.org/officeDocument/2006/relationships/hyperlink" Target="http://www.bom.gov.au/jsp/ncc/cdio/weatherData/av?p_display_type=dailyDataFile&amp;p_nccObsCode=123&amp;p_stn_num=15603&amp;p_c=-48757037&amp;p_startYear=2019" TargetMode="External"/><Relationship Id="rId710" Type="http://schemas.openxmlformats.org/officeDocument/2006/relationships/hyperlink" Target="http://www.bom.gov.au/jsp/ncc/cdio/weatherData/av?p_display_type=dailyDataFile&amp;p_nccObsCode=123&amp;p_stn_num=15603&amp;p_c=-48757037&amp;p_startYear=2019" TargetMode="External"/><Relationship Id="rId711" Type="http://schemas.openxmlformats.org/officeDocument/2006/relationships/hyperlink" Target="http://www.bom.gov.au/jsp/ncc/cdio/weatherData/av?p_display_type=dailyDataFile&amp;p_nccObsCode=122&amp;p_stn_num=014016&amp;p_c=-39355771&amp;p_startYear=1885" TargetMode="External"/><Relationship Id="rId712" Type="http://schemas.openxmlformats.org/officeDocument/2006/relationships/hyperlink" Target="http://www.bom.gov.au/jsp/ncc/cdio/weatherData/av?p_display_type=dailyDataFile&amp;p_nccObsCode=122&amp;p_stn_num=014016&amp;p_c=-39355771&amp;p_startYear=1886" TargetMode="External"/><Relationship Id="rId713" Type="http://schemas.openxmlformats.org/officeDocument/2006/relationships/hyperlink" Target="http://www.bom.gov.au/jsp/ncc/cdio/weatherData/av?p_display_type=dailyDataFile&amp;p_nccObsCode=122&amp;p_stn_num=014016&amp;p_c=-39355771&amp;p_startYear=1887" TargetMode="External"/><Relationship Id="rId714" Type="http://schemas.openxmlformats.org/officeDocument/2006/relationships/hyperlink" Target="http://www.bom.gov.au/jsp/ncc/cdio/weatherData/av?p_display_type=dailyDataFile&amp;p_nccObsCode=122&amp;p_stn_num=014016&amp;p_c=-39355771&amp;p_startYear=1888" TargetMode="External"/><Relationship Id="rId715" Type="http://schemas.openxmlformats.org/officeDocument/2006/relationships/hyperlink" Target="http://www.bom.gov.au/jsp/ncc/cdio/weatherData/av?p_display_type=dailyDataFile&amp;p_nccObsCode=122&amp;p_stn_num=014016&amp;p_c=-39355771&amp;p_startYear=1889" TargetMode="External"/><Relationship Id="rId716" Type="http://schemas.openxmlformats.org/officeDocument/2006/relationships/hyperlink" Target="http://www.bom.gov.au/jsp/ncc/cdio/weatherData/av?p_display_type=dailyDataFile&amp;p_nccObsCode=122&amp;p_stn_num=014016&amp;p_c=-39355771&amp;p_startYear=1890" TargetMode="External"/><Relationship Id="rId717" Type="http://schemas.openxmlformats.org/officeDocument/2006/relationships/hyperlink" Target="http://www.bom.gov.au/jsp/ncc/cdio/weatherData/av?p_display_type=dailyDataFile&amp;p_nccObsCode=122&amp;p_stn_num=014016&amp;p_c=-39355771&amp;p_startYear=1891" TargetMode="External"/><Relationship Id="rId718" Type="http://schemas.openxmlformats.org/officeDocument/2006/relationships/hyperlink" Target="http://www.bom.gov.au/jsp/ncc/cdio/weatherData/av?p_display_type=dailyDataFile&amp;p_nccObsCode=122&amp;p_stn_num=014016&amp;p_c=-39355771&amp;p_startYear=1892" TargetMode="External"/><Relationship Id="rId719" Type="http://schemas.openxmlformats.org/officeDocument/2006/relationships/hyperlink" Target="http://www.bom.gov.au/jsp/ncc/cdio/weatherData/av?p_display_type=dailyDataFile&amp;p_nccObsCode=122&amp;p_stn_num=014016&amp;p_c=-39355771&amp;p_startYear=1893" TargetMode="External"/><Relationship Id="rId720" Type="http://schemas.openxmlformats.org/officeDocument/2006/relationships/hyperlink" Target="http://www.bom.gov.au/jsp/ncc/cdio/weatherData/av?p_display_type=dailyDataFile&amp;p_nccObsCode=122&amp;p_stn_num=014016&amp;p_c=-39355771&amp;p_startYear=1894" TargetMode="External"/><Relationship Id="rId721" Type="http://schemas.openxmlformats.org/officeDocument/2006/relationships/hyperlink" Target="http://www.bom.gov.au/jsp/ncc/cdio/weatherData/av?p_display_type=dailyDataFile&amp;p_nccObsCode=122&amp;p_stn_num=014016&amp;p_c=-39355771&amp;p_startYear=1895" TargetMode="External"/><Relationship Id="rId722" Type="http://schemas.openxmlformats.org/officeDocument/2006/relationships/hyperlink" Target="http://www.bom.gov.au/jsp/ncc/cdio/weatherData/av?p_display_type=dailyDataFile&amp;p_nccObsCode=122&amp;p_stn_num=014016&amp;p_c=-39355771&amp;p_startYear=1896" TargetMode="External"/><Relationship Id="rId723" Type="http://schemas.openxmlformats.org/officeDocument/2006/relationships/hyperlink" Target="http://www.bom.gov.au/jsp/ncc/cdio/weatherData/av?p_display_type=dailyDataFile&amp;p_nccObsCode=122&amp;p_stn_num=014016&amp;p_c=-39355771&amp;p_startYear=1897" TargetMode="External"/><Relationship Id="rId724" Type="http://schemas.openxmlformats.org/officeDocument/2006/relationships/hyperlink" Target="http://www.bom.gov.au/jsp/ncc/cdio/weatherData/av?p_display_type=dailyDataFile&amp;p_nccObsCode=122&amp;p_stn_num=014016&amp;p_c=-39355771&amp;p_startYear=1898" TargetMode="External"/><Relationship Id="rId725" Type="http://schemas.openxmlformats.org/officeDocument/2006/relationships/hyperlink" Target="http://www.bom.gov.au/jsp/ncc/cdio/weatherData/av?p_display_type=dailyDataFile&amp;p_nccObsCode=122&amp;p_stn_num=014016&amp;p_c=-39355771&amp;p_startYear=1899" TargetMode="External"/><Relationship Id="rId726" Type="http://schemas.openxmlformats.org/officeDocument/2006/relationships/hyperlink" Target="http://www.bom.gov.au/jsp/ncc/cdio/weatherData/av?p_display_type=dailyDataFile&amp;p_nccObsCode=122&amp;p_stn_num=014016&amp;p_c=-39355771&amp;p_startYear=1900" TargetMode="External"/><Relationship Id="rId727" Type="http://schemas.openxmlformats.org/officeDocument/2006/relationships/hyperlink" Target="http://www.bom.gov.au/jsp/ncc/cdio/weatherData/av?p_display_type=dailyDataFile&amp;p_nccObsCode=122&amp;p_stn_num=014016&amp;p_c=-39355771&amp;p_startYear=1901" TargetMode="External"/><Relationship Id="rId728" Type="http://schemas.openxmlformats.org/officeDocument/2006/relationships/hyperlink" Target="http://www.bom.gov.au/jsp/ncc/cdio/weatherData/av?p_display_type=dailyDataFile&amp;p_nccObsCode=122&amp;p_stn_num=014016&amp;p_c=-39355771&amp;p_startYear=1902" TargetMode="External"/><Relationship Id="rId729" Type="http://schemas.openxmlformats.org/officeDocument/2006/relationships/hyperlink" Target="http://www.bom.gov.au/jsp/ncc/cdio/weatherData/av?p_display_type=dailyDataFile&amp;p_nccObsCode=122&amp;p_stn_num=014016&amp;p_c=-39355771&amp;p_startYear=1903" TargetMode="External"/><Relationship Id="rId730" Type="http://schemas.openxmlformats.org/officeDocument/2006/relationships/hyperlink" Target="http://www.bom.gov.au/jsp/ncc/cdio/weatherData/av?p_display_type=dailyDataFile&amp;p_nccObsCode=122&amp;p_stn_num=014016&amp;p_c=-39355771&amp;p_startYear=1904" TargetMode="External"/><Relationship Id="rId731" Type="http://schemas.openxmlformats.org/officeDocument/2006/relationships/hyperlink" Target="http://www.bom.gov.au/jsp/ncc/cdio/weatherData/av?p_display_type=dailyDataFile&amp;p_nccObsCode=122&amp;p_stn_num=014016&amp;p_c=-39355771&amp;p_startYear=1905" TargetMode="External"/><Relationship Id="rId732" Type="http://schemas.openxmlformats.org/officeDocument/2006/relationships/hyperlink" Target="http://www.bom.gov.au/jsp/ncc/cdio/weatherData/av?p_display_type=dailyDataFile&amp;p_nccObsCode=122&amp;p_stn_num=014016&amp;p_c=-39355771&amp;p_startYear=1906" TargetMode="External"/><Relationship Id="rId733" Type="http://schemas.openxmlformats.org/officeDocument/2006/relationships/hyperlink" Target="http://www.bom.gov.au/jsp/ncc/cdio/weatherData/av?p_display_type=dailyDataFile&amp;p_nccObsCode=122&amp;p_stn_num=014016&amp;p_c=-39355771&amp;p_startYear=1907" TargetMode="External"/><Relationship Id="rId734" Type="http://schemas.openxmlformats.org/officeDocument/2006/relationships/hyperlink" Target="http://www.bom.gov.au/jsp/ncc/cdio/weatherData/av?p_display_type=dailyDataFile&amp;p_nccObsCode=122&amp;p_stn_num=014016&amp;p_c=-39355771&amp;p_startYear=1908" TargetMode="External"/><Relationship Id="rId735" Type="http://schemas.openxmlformats.org/officeDocument/2006/relationships/hyperlink" Target="http://www.bom.gov.au/jsp/ncc/cdio/weatherData/av?p_display_type=dailyDataFile&amp;p_nccObsCode=122&amp;p_stn_num=014016&amp;p_c=-39355771&amp;p_startYear=1909" TargetMode="External"/><Relationship Id="rId736" Type="http://schemas.openxmlformats.org/officeDocument/2006/relationships/hyperlink" Target="http://www.bom.gov.au/jsp/ncc/cdio/weatherData/av?p_display_type=dailyDataFile&amp;p_nccObsCode=122&amp;p_stn_num=014016&amp;p_c=-39355771&amp;p_startYear=1910" TargetMode="External"/><Relationship Id="rId737" Type="http://schemas.openxmlformats.org/officeDocument/2006/relationships/hyperlink" Target="http://www.bom.gov.au/jsp/ncc/cdio/weatherData/av?p_display_type=dailyDataFile&amp;p_nccObsCode=122&amp;p_stn_num=014016&amp;p_c=-39355771&amp;p_startYear=1911" TargetMode="External"/><Relationship Id="rId738" Type="http://schemas.openxmlformats.org/officeDocument/2006/relationships/hyperlink" Target="http://www.bom.gov.au/jsp/ncc/cdio/weatherData/av?p_display_type=dailyDataFile&amp;p_nccObsCode=122&amp;p_stn_num=014016&amp;p_c=-39355771&amp;p_startYear=1912" TargetMode="External"/><Relationship Id="rId739" Type="http://schemas.openxmlformats.org/officeDocument/2006/relationships/hyperlink" Target="http://www.bom.gov.au/jsp/ncc/cdio/weatherData/av?p_display_type=dailyDataFile&amp;p_nccObsCode=122&amp;p_stn_num=014016&amp;p_c=-39355771&amp;p_startYear=1913" TargetMode="External"/><Relationship Id="rId740" Type="http://schemas.openxmlformats.org/officeDocument/2006/relationships/hyperlink" Target="http://www.bom.gov.au/jsp/ncc/cdio/weatherData/av?p_display_type=dailyDataFile&amp;p_nccObsCode=122&amp;p_stn_num=014016&amp;p_c=-39355771&amp;p_startYear=1914" TargetMode="External"/><Relationship Id="rId741" Type="http://schemas.openxmlformats.org/officeDocument/2006/relationships/hyperlink" Target="http://www.bom.gov.au/jsp/ncc/cdio/weatherData/av?p_display_type=dailyDataFile&amp;p_nccObsCode=122&amp;p_stn_num=014016&amp;p_c=-39355771&amp;p_startYear=1915" TargetMode="External"/><Relationship Id="rId742" Type="http://schemas.openxmlformats.org/officeDocument/2006/relationships/hyperlink" Target="http://www.bom.gov.au/jsp/ncc/cdio/weatherData/av?p_display_type=dailyDataFile&amp;p_nccObsCode=122&amp;p_stn_num=014016&amp;p_c=-39355771&amp;p_startYear=1916" TargetMode="External"/><Relationship Id="rId743" Type="http://schemas.openxmlformats.org/officeDocument/2006/relationships/hyperlink" Target="http://www.bom.gov.au/jsp/ncc/cdio/weatherData/av?p_display_type=dailyDataFile&amp;p_nccObsCode=122&amp;p_stn_num=014016&amp;p_c=-39355771&amp;p_startYear=1917" TargetMode="External"/><Relationship Id="rId744" Type="http://schemas.openxmlformats.org/officeDocument/2006/relationships/hyperlink" Target="http://www.bom.gov.au/jsp/ncc/cdio/weatherData/av?p_display_type=dailyDataFile&amp;p_nccObsCode=122&amp;p_stn_num=014016&amp;p_c=-39355771&amp;p_startYear=1918" TargetMode="External"/><Relationship Id="rId745" Type="http://schemas.openxmlformats.org/officeDocument/2006/relationships/hyperlink" Target="http://www.bom.gov.au/jsp/ncc/cdio/weatherData/av?p_display_type=dailyDataFile&amp;p_nccObsCode=122&amp;p_stn_num=014016&amp;p_c=-39355771&amp;p_startYear=1919" TargetMode="External"/><Relationship Id="rId746" Type="http://schemas.openxmlformats.org/officeDocument/2006/relationships/hyperlink" Target="http://www.bom.gov.au/jsp/ncc/cdio/weatherData/av?p_display_type=dailyDataFile&amp;p_nccObsCode=122&amp;p_stn_num=014016&amp;p_c=-39355771&amp;p_startYear=1920" TargetMode="External"/><Relationship Id="rId747" Type="http://schemas.openxmlformats.org/officeDocument/2006/relationships/hyperlink" Target="http://www.bom.gov.au/jsp/ncc/cdio/weatherData/av?p_display_type=dailyDataFile&amp;p_nccObsCode=122&amp;p_stn_num=014016&amp;p_c=-39355771&amp;p_startYear=1921" TargetMode="External"/><Relationship Id="rId748" Type="http://schemas.openxmlformats.org/officeDocument/2006/relationships/hyperlink" Target="http://www.bom.gov.au/jsp/ncc/cdio/weatherData/av?p_display_type=dailyDataFile&amp;p_nccObsCode=122&amp;p_stn_num=014016&amp;p_c=-39355771&amp;p_startYear=1922" TargetMode="External"/><Relationship Id="rId749" Type="http://schemas.openxmlformats.org/officeDocument/2006/relationships/hyperlink" Target="http://www.bom.gov.au/jsp/ncc/cdio/weatherData/av?p_display_type=dailyDataFile&amp;p_nccObsCode=122&amp;p_stn_num=014016&amp;p_c=-39355771&amp;p_startYear=1923" TargetMode="External"/><Relationship Id="rId750" Type="http://schemas.openxmlformats.org/officeDocument/2006/relationships/hyperlink" Target="http://www.bom.gov.au/jsp/ncc/cdio/weatherData/av?p_display_type=dailyDataFile&amp;p_nccObsCode=122&amp;p_stn_num=014016&amp;p_c=-39355771&amp;p_startYear=1924" TargetMode="External"/><Relationship Id="rId751" Type="http://schemas.openxmlformats.org/officeDocument/2006/relationships/hyperlink" Target="http://www.bom.gov.au/jsp/ncc/cdio/weatherData/av?p_display_type=dailyDataFile&amp;p_nccObsCode=122&amp;p_stn_num=014016&amp;p_c=-39355771&amp;p_startYear=1925" TargetMode="External"/><Relationship Id="rId752" Type="http://schemas.openxmlformats.org/officeDocument/2006/relationships/hyperlink" Target="http://www.bom.gov.au/jsp/ncc/cdio/weatherData/av?p_display_type=dailyDataFile&amp;p_nccObsCode=122&amp;p_stn_num=014016&amp;p_c=-39355771&amp;p_startYear=1926" TargetMode="External"/><Relationship Id="rId753" Type="http://schemas.openxmlformats.org/officeDocument/2006/relationships/hyperlink" Target="http://www.bom.gov.au/jsp/ncc/cdio/weatherData/av?p_display_type=dailyDataFile&amp;p_nccObsCode=122&amp;p_stn_num=014016&amp;p_c=-39355771&amp;p_startYear=1927" TargetMode="External"/><Relationship Id="rId754" Type="http://schemas.openxmlformats.org/officeDocument/2006/relationships/hyperlink" Target="http://www.bom.gov.au/jsp/ncc/cdio/weatherData/av?p_display_type=dailyDataFile&amp;p_nccObsCode=122&amp;p_stn_num=014016&amp;p_c=-39355771&amp;p_startYear=1928" TargetMode="External"/><Relationship Id="rId755" Type="http://schemas.openxmlformats.org/officeDocument/2006/relationships/hyperlink" Target="http://www.bom.gov.au/jsp/ncc/cdio/weatherData/av?p_display_type=dailyDataFile&amp;p_nccObsCode=122&amp;p_stn_num=014016&amp;p_c=-39355771&amp;p_startYear=1929" TargetMode="External"/><Relationship Id="rId756" Type="http://schemas.openxmlformats.org/officeDocument/2006/relationships/hyperlink" Target="http://www.bom.gov.au/jsp/ncc/cdio/weatherData/av?p_display_type=dailyDataFile&amp;p_nccObsCode=122&amp;p_stn_num=014016&amp;p_c=-39355771&amp;p_startYear=1930" TargetMode="External"/><Relationship Id="rId757" Type="http://schemas.openxmlformats.org/officeDocument/2006/relationships/hyperlink" Target="http://www.bom.gov.au/jsp/ncc/cdio/weatherData/av?p_display_type=dailyDataFile&amp;p_nccObsCode=122&amp;p_stn_num=014016&amp;p_c=-39355771&amp;p_startYear=1931" TargetMode="External"/><Relationship Id="rId758" Type="http://schemas.openxmlformats.org/officeDocument/2006/relationships/hyperlink" Target="http://www.bom.gov.au/jsp/ncc/cdio/weatherData/av?p_display_type=dailyDataFile&amp;p_nccObsCode=122&amp;p_stn_num=014016&amp;p_c=-39355771&amp;p_startYear=1932" TargetMode="External"/><Relationship Id="rId759" Type="http://schemas.openxmlformats.org/officeDocument/2006/relationships/hyperlink" Target="http://www.bom.gov.au/jsp/ncc/cdio/weatherData/av?p_display_type=dailyDataFile&amp;p_nccObsCode=122&amp;p_stn_num=014016&amp;p_c=-39355771&amp;p_startYear=1933" TargetMode="External"/><Relationship Id="rId760" Type="http://schemas.openxmlformats.org/officeDocument/2006/relationships/hyperlink" Target="http://www.bom.gov.au/jsp/ncc/cdio/weatherData/av?p_display_type=dailyDataFile&amp;p_nccObsCode=122&amp;p_stn_num=014016&amp;p_c=-39355771&amp;p_startYear=1934" TargetMode="External"/><Relationship Id="rId761" Type="http://schemas.openxmlformats.org/officeDocument/2006/relationships/hyperlink" Target="http://www.bom.gov.au/jsp/ncc/cdio/weatherData/av?p_display_type=dailyDataFile&amp;p_nccObsCode=122&amp;p_stn_num=014016&amp;p_c=-39355771&amp;p_startYear=1935" TargetMode="External"/><Relationship Id="rId762" Type="http://schemas.openxmlformats.org/officeDocument/2006/relationships/hyperlink" Target="http://www.bom.gov.au/jsp/ncc/cdio/weatherData/av?p_display_type=dailyDataFile&amp;p_nccObsCode=122&amp;p_stn_num=014016&amp;p_c=-39355771&amp;p_startYear=1936" TargetMode="External"/><Relationship Id="rId763" Type="http://schemas.openxmlformats.org/officeDocument/2006/relationships/hyperlink" Target="http://www.bom.gov.au/jsp/ncc/cdio/weatherData/av?p_display_type=dailyDataFile&amp;p_nccObsCode=122&amp;p_stn_num=014016&amp;p_c=-39355771&amp;p_startYear=1937" TargetMode="External"/><Relationship Id="rId764" Type="http://schemas.openxmlformats.org/officeDocument/2006/relationships/hyperlink" Target="http://www.bom.gov.au/jsp/ncc/cdio/weatherData/av?p_display_type=dailyDataFile&amp;p_nccObsCode=122&amp;p_stn_num=014016&amp;p_c=-39355771&amp;p_startYear=1938" TargetMode="External"/><Relationship Id="rId765" Type="http://schemas.openxmlformats.org/officeDocument/2006/relationships/hyperlink" Target="http://www.bom.gov.au/jsp/ncc/cdio/weatherData/av?p_display_type=dailyDataFile&amp;p_nccObsCode=122&amp;p_stn_num=014016&amp;p_c=-39355771&amp;p_startYear=1939" TargetMode="External"/><Relationship Id="rId766" Type="http://schemas.openxmlformats.org/officeDocument/2006/relationships/hyperlink" Target="http://www.bom.gov.au/jsp/ncc/cdio/weatherData/av?p_display_type=dailyDataFile&amp;p_nccObsCode=122&amp;p_stn_num=014016&amp;p_c=-39355771&amp;p_startYear=1940" TargetMode="External"/><Relationship Id="rId767" Type="http://schemas.openxmlformats.org/officeDocument/2006/relationships/hyperlink" Target="http://www.bom.gov.au/jsp/ncc/cdio/weatherData/av?p_display_type=dailyDataFile&amp;p_nccObsCode=122&amp;p_stn_num=014016&amp;p_c=-39355771&amp;p_startYear=1941" TargetMode="External"/><Relationship Id="rId768" Type="http://schemas.openxmlformats.org/officeDocument/2006/relationships/hyperlink" Target="http://www.bom.gov.au/jsp/ncc/cdio/weatherData/av?p_display_type=dailyDataFile&amp;p_nccObsCode=122&amp;p_stn_num=014015&amp;p_c=-39350164&amp;p_startYear=1942" TargetMode="External"/><Relationship Id="rId769" Type="http://schemas.openxmlformats.org/officeDocument/2006/relationships/hyperlink" Target="http://www.bom.gov.au/jsp/ncc/cdio/weatherData/av?p_display_type=dailyDataFile&amp;p_nccObsCode=122&amp;p_stn_num=014015&amp;p_c=-39350164&amp;p_startYear=1943" TargetMode="External"/><Relationship Id="rId770" Type="http://schemas.openxmlformats.org/officeDocument/2006/relationships/hyperlink" Target="http://www.bom.gov.au/jsp/ncc/cdio/weatherData/av?p_display_type=dailyDataFile&amp;p_nccObsCode=122&amp;p_stn_num=014015&amp;p_c=-39350164&amp;p_startYear=1944" TargetMode="External"/><Relationship Id="rId771" Type="http://schemas.openxmlformats.org/officeDocument/2006/relationships/hyperlink" Target="http://www.bom.gov.au/jsp/ncc/cdio/weatherData/av?p_display_type=dailyDataFile&amp;p_nccObsCode=122&amp;p_stn_num=014015&amp;p_c=-39350164&amp;p_startYear=1945" TargetMode="External"/><Relationship Id="rId772" Type="http://schemas.openxmlformats.org/officeDocument/2006/relationships/hyperlink" Target="http://www.bom.gov.au/jsp/ncc/cdio/weatherData/av?p_display_type=dailyDataFile&amp;p_nccObsCode=122&amp;p_stn_num=014015&amp;p_c=-39350164&amp;p_startYear=1946" TargetMode="External"/><Relationship Id="rId773" Type="http://schemas.openxmlformats.org/officeDocument/2006/relationships/hyperlink" Target="http://www.bom.gov.au/jsp/ncc/cdio/weatherData/av?p_display_type=dailyDataFile&amp;p_nccObsCode=122&amp;p_stn_num=014015&amp;p_c=-39350164&amp;p_startYear=1947" TargetMode="External"/><Relationship Id="rId774" Type="http://schemas.openxmlformats.org/officeDocument/2006/relationships/hyperlink" Target="http://www.bom.gov.au/jsp/ncc/cdio/weatherData/av?p_display_type=dailyDataFile&amp;p_nccObsCode=122&amp;p_stn_num=014015&amp;p_c=-39350164&amp;p_startYear=1948" TargetMode="External"/><Relationship Id="rId775" Type="http://schemas.openxmlformats.org/officeDocument/2006/relationships/hyperlink" Target="http://www.bom.gov.au/jsp/ncc/cdio/weatherData/av?p_display_type=dailyDataFile&amp;p_nccObsCode=122&amp;p_stn_num=014015&amp;p_c=-39350164&amp;p_startYear=1949" TargetMode="External"/><Relationship Id="rId776" Type="http://schemas.openxmlformats.org/officeDocument/2006/relationships/hyperlink" Target="http://www.bom.gov.au/jsp/ncc/cdio/weatherData/av?p_display_type=dailyDataFile&amp;p_nccObsCode=122&amp;p_stn_num=014015&amp;p_c=-39350164&amp;p_startYear=1950" TargetMode="External"/><Relationship Id="rId777" Type="http://schemas.openxmlformats.org/officeDocument/2006/relationships/hyperlink" Target="http://www.bom.gov.au/jsp/ncc/cdio/weatherData/av?p_display_type=dailyDataFile&amp;p_nccObsCode=122&amp;p_stn_num=014015&amp;p_c=-39350164&amp;p_startYear=1951" TargetMode="External"/><Relationship Id="rId778" Type="http://schemas.openxmlformats.org/officeDocument/2006/relationships/hyperlink" Target="http://www.bom.gov.au/jsp/ncc/cdio/weatherData/av?p_display_type=dailyDataFile&amp;p_nccObsCode=122&amp;p_stn_num=014015&amp;p_c=-39350164&amp;p_startYear=1952" TargetMode="External"/><Relationship Id="rId779" Type="http://schemas.openxmlformats.org/officeDocument/2006/relationships/hyperlink" Target="http://www.bom.gov.au/jsp/ncc/cdio/weatherData/av?p_display_type=dailyDataFile&amp;p_nccObsCode=122&amp;p_stn_num=014015&amp;p_c=-39350164&amp;p_startYear=1953" TargetMode="External"/><Relationship Id="rId780" Type="http://schemas.openxmlformats.org/officeDocument/2006/relationships/hyperlink" Target="http://www.bom.gov.au/jsp/ncc/cdio/weatherData/av?p_display_type=dailyDataFile&amp;p_nccObsCode=122&amp;p_stn_num=014015&amp;p_c=-39350164&amp;p_startYear=1954" TargetMode="External"/><Relationship Id="rId781" Type="http://schemas.openxmlformats.org/officeDocument/2006/relationships/hyperlink" Target="http://www.bom.gov.au/jsp/ncc/cdio/weatherData/av?p_display_type=dailyDataFile&amp;p_nccObsCode=122&amp;p_stn_num=014015&amp;p_c=-39350164&amp;p_startYear=1955" TargetMode="External"/><Relationship Id="rId782" Type="http://schemas.openxmlformats.org/officeDocument/2006/relationships/hyperlink" Target="http://www.bom.gov.au/jsp/ncc/cdio/weatherData/av?p_display_type=dailyDataFile&amp;p_nccObsCode=122&amp;p_stn_num=014015&amp;p_c=-39350164&amp;p_startYear=1956" TargetMode="External"/><Relationship Id="rId783" Type="http://schemas.openxmlformats.org/officeDocument/2006/relationships/hyperlink" Target="http://www.bom.gov.au/jsp/ncc/cdio/weatherData/av?p_display_type=dailyDataFile&amp;p_nccObsCode=122&amp;p_stn_num=014015&amp;p_c=-39350164&amp;p_startYear=1957" TargetMode="External"/><Relationship Id="rId784" Type="http://schemas.openxmlformats.org/officeDocument/2006/relationships/hyperlink" Target="http://www.bom.gov.au/jsp/ncc/cdio/weatherData/av?p_display_type=dailyDataFile&amp;p_nccObsCode=122&amp;p_stn_num=014015&amp;p_c=-39350164&amp;p_startYear=1958" TargetMode="External"/><Relationship Id="rId785" Type="http://schemas.openxmlformats.org/officeDocument/2006/relationships/hyperlink" Target="http://www.bom.gov.au/jsp/ncc/cdio/weatherData/av?p_display_type=dailyDataFile&amp;p_nccObsCode=122&amp;p_stn_num=014015&amp;p_c=-39350164&amp;p_startYear=1959" TargetMode="External"/><Relationship Id="rId786" Type="http://schemas.openxmlformats.org/officeDocument/2006/relationships/hyperlink" Target="http://www.bom.gov.au/jsp/ncc/cdio/weatherData/av?p_display_type=dailyDataFile&amp;p_nccObsCode=122&amp;p_stn_num=014015&amp;p_c=-39350164&amp;p_startYear=1960" TargetMode="External"/><Relationship Id="rId787" Type="http://schemas.openxmlformats.org/officeDocument/2006/relationships/hyperlink" Target="http://www.bom.gov.au/jsp/ncc/cdio/weatherData/av?p_display_type=dailyDataFile&amp;p_nccObsCode=122&amp;p_stn_num=014015&amp;p_c=-39350164&amp;p_startYear=1961" TargetMode="External"/><Relationship Id="rId788" Type="http://schemas.openxmlformats.org/officeDocument/2006/relationships/hyperlink" Target="http://www.bom.gov.au/jsp/ncc/cdio/weatherData/av?p_display_type=dailyDataFile&amp;p_nccObsCode=122&amp;p_stn_num=014015&amp;p_c=-39350164&amp;p_startYear=1962" TargetMode="External"/><Relationship Id="rId789" Type="http://schemas.openxmlformats.org/officeDocument/2006/relationships/hyperlink" Target="http://www.bom.gov.au/jsp/ncc/cdio/weatherData/av?p_display_type=dailyDataFile&amp;p_nccObsCode=122&amp;p_stn_num=014015&amp;p_c=-39350164&amp;p_startYear=1963" TargetMode="External"/><Relationship Id="rId790" Type="http://schemas.openxmlformats.org/officeDocument/2006/relationships/hyperlink" Target="http://www.bom.gov.au/jsp/ncc/cdio/weatherData/av?p_display_type=dailyDataFile&amp;p_nccObsCode=122&amp;p_stn_num=014015&amp;p_c=-39350164&amp;p_startYear=1964" TargetMode="External"/><Relationship Id="rId791" Type="http://schemas.openxmlformats.org/officeDocument/2006/relationships/hyperlink" Target="http://www.bom.gov.au/jsp/ncc/cdio/weatherData/av?p_display_type=dailyDataFile&amp;p_nccObsCode=122&amp;p_stn_num=014015&amp;p_c=-39350164&amp;p_startYear=1965" TargetMode="External"/><Relationship Id="rId792" Type="http://schemas.openxmlformats.org/officeDocument/2006/relationships/hyperlink" Target="http://www.bom.gov.au/jsp/ncc/cdio/weatherData/av?p_display_type=dailyDataFile&amp;p_nccObsCode=122&amp;p_stn_num=014015&amp;p_c=-39350164&amp;p_startYear=1966" TargetMode="External"/><Relationship Id="rId793" Type="http://schemas.openxmlformats.org/officeDocument/2006/relationships/hyperlink" Target="http://www.bom.gov.au/jsp/ncc/cdio/weatherData/av?p_display_type=dailyDataFile&amp;p_nccObsCode=122&amp;p_stn_num=014015&amp;p_c=-39350164&amp;p_startYear=1967" TargetMode="External"/><Relationship Id="rId794" Type="http://schemas.openxmlformats.org/officeDocument/2006/relationships/hyperlink" Target="http://www.bom.gov.au/jsp/ncc/cdio/weatherData/av?p_display_type=dailyDataFile&amp;p_nccObsCode=122&amp;p_stn_num=014015&amp;p_c=-39350164&amp;p_startYear=1968" TargetMode="External"/><Relationship Id="rId795" Type="http://schemas.openxmlformats.org/officeDocument/2006/relationships/hyperlink" Target="http://www.bom.gov.au/jsp/ncc/cdio/weatherData/av?p_display_type=dailyDataFile&amp;p_nccObsCode=122&amp;p_stn_num=014015&amp;p_c=-39350164&amp;p_startYear=1969" TargetMode="External"/><Relationship Id="rId796" Type="http://schemas.openxmlformats.org/officeDocument/2006/relationships/hyperlink" Target="http://www.bom.gov.au/jsp/ncc/cdio/weatherData/av?p_display_type=dailyDataFile&amp;p_nccObsCode=122&amp;p_stn_num=014015&amp;p_c=-39350164&amp;p_startYear=1970" TargetMode="External"/><Relationship Id="rId797" Type="http://schemas.openxmlformats.org/officeDocument/2006/relationships/hyperlink" Target="http://www.bom.gov.au/jsp/ncc/cdio/weatherData/av?p_display_type=dailyDataFile&amp;p_nccObsCode=122&amp;p_stn_num=014015&amp;p_c=-39350164&amp;p_startYear=1971" TargetMode="External"/><Relationship Id="rId798" Type="http://schemas.openxmlformats.org/officeDocument/2006/relationships/hyperlink" Target="http://www.bom.gov.au/jsp/ncc/cdio/weatherData/av?p_display_type=dailyDataFile&amp;p_nccObsCode=122&amp;p_stn_num=014015&amp;p_c=-39350164&amp;p_startYear=1972" TargetMode="External"/><Relationship Id="rId799" Type="http://schemas.openxmlformats.org/officeDocument/2006/relationships/hyperlink" Target="http://www.bom.gov.au/jsp/ncc/cdio/weatherData/av?p_display_type=dailyDataFile&amp;p_nccObsCode=122&amp;p_stn_num=014015&amp;p_c=-39350164&amp;p_startYear=1973" TargetMode="External"/><Relationship Id="rId800" Type="http://schemas.openxmlformats.org/officeDocument/2006/relationships/hyperlink" Target="http://www.bom.gov.au/jsp/ncc/cdio/weatherData/av?p_display_type=dailyDataFile&amp;p_nccObsCode=122&amp;p_stn_num=014015&amp;p_c=-39350164&amp;p_startYear=1974" TargetMode="External"/><Relationship Id="rId801" Type="http://schemas.openxmlformats.org/officeDocument/2006/relationships/hyperlink" Target="http://www.bom.gov.au/jsp/ncc/cdio/weatherData/av?p_display_type=dailyDataFile&amp;p_nccObsCode=122&amp;p_stn_num=014015&amp;p_c=-39350164&amp;p_startYear=1975" TargetMode="External"/><Relationship Id="rId802" Type="http://schemas.openxmlformats.org/officeDocument/2006/relationships/hyperlink" Target="http://www.bom.gov.au/jsp/ncc/cdio/weatherData/av?p_display_type=dailyDataFile&amp;p_nccObsCode=122&amp;p_stn_num=014015&amp;p_c=-39350164&amp;p_startYear=1976" TargetMode="External"/><Relationship Id="rId803" Type="http://schemas.openxmlformats.org/officeDocument/2006/relationships/hyperlink" Target="http://www.bom.gov.au/jsp/ncc/cdio/weatherData/av?p_display_type=dailyDataFile&amp;p_nccObsCode=122&amp;p_stn_num=014015&amp;p_c=-39350164&amp;p_startYear=1977" TargetMode="External"/><Relationship Id="rId804" Type="http://schemas.openxmlformats.org/officeDocument/2006/relationships/hyperlink" Target="http://www.bom.gov.au/jsp/ncc/cdio/weatherData/av?p_display_type=dailyDataFile&amp;p_nccObsCode=122&amp;p_stn_num=014015&amp;p_c=-39350164&amp;p_startYear=1978" TargetMode="External"/><Relationship Id="rId805" Type="http://schemas.openxmlformats.org/officeDocument/2006/relationships/hyperlink" Target="http://www.bom.gov.au/jsp/ncc/cdio/weatherData/av?p_display_type=dailyDataFile&amp;p_nccObsCode=122&amp;p_stn_num=014015&amp;p_c=-39350164&amp;p_startYear=1979" TargetMode="External"/><Relationship Id="rId806" Type="http://schemas.openxmlformats.org/officeDocument/2006/relationships/hyperlink" Target="http://www.bom.gov.au/jsp/ncc/cdio/weatherData/av?p_display_type=dailyDataFile&amp;p_nccObsCode=122&amp;p_stn_num=014015&amp;p_c=-39350164&amp;p_startYear=1980" TargetMode="External"/><Relationship Id="rId807" Type="http://schemas.openxmlformats.org/officeDocument/2006/relationships/hyperlink" Target="http://www.bom.gov.au/jsp/ncc/cdio/weatherData/av?p_display_type=dailyDataFile&amp;p_nccObsCode=122&amp;p_stn_num=014015&amp;p_c=-39350164&amp;p_startYear=1981" TargetMode="External"/><Relationship Id="rId808" Type="http://schemas.openxmlformats.org/officeDocument/2006/relationships/hyperlink" Target="http://www.bom.gov.au/jsp/ncc/cdio/weatherData/av?p_display_type=dailyDataFile&amp;p_nccObsCode=122&amp;p_stn_num=014015&amp;p_c=-39350164&amp;p_startYear=1982" TargetMode="External"/><Relationship Id="rId809" Type="http://schemas.openxmlformats.org/officeDocument/2006/relationships/hyperlink" Target="http://www.bom.gov.au/jsp/ncc/cdio/weatherData/av?p_display_type=dailyDataFile&amp;p_nccObsCode=122&amp;p_stn_num=014015&amp;p_c=-39350164&amp;p_startYear=1983" TargetMode="External"/><Relationship Id="rId810" Type="http://schemas.openxmlformats.org/officeDocument/2006/relationships/hyperlink" Target="http://www.bom.gov.au/jsp/ncc/cdio/weatherData/av?p_display_type=dailyDataFile&amp;p_nccObsCode=122&amp;p_stn_num=014015&amp;p_c=-39350164&amp;p_startYear=1984" TargetMode="External"/><Relationship Id="rId811" Type="http://schemas.openxmlformats.org/officeDocument/2006/relationships/hyperlink" Target="http://www.bom.gov.au/jsp/ncc/cdio/weatherData/av?p_display_type=dailyDataFile&amp;p_nccObsCode=122&amp;p_stn_num=014015&amp;p_c=-39350164&amp;p_startYear=1985" TargetMode="External"/><Relationship Id="rId812" Type="http://schemas.openxmlformats.org/officeDocument/2006/relationships/hyperlink" Target="http://www.bom.gov.au/jsp/ncc/cdio/weatherData/av?p_display_type=dailyDataFile&amp;p_nccObsCode=122&amp;p_stn_num=014015&amp;p_c=-39350164&amp;p_startYear=1986" TargetMode="External"/><Relationship Id="rId813" Type="http://schemas.openxmlformats.org/officeDocument/2006/relationships/hyperlink" Target="http://www.bom.gov.au/jsp/ncc/cdio/weatherData/av?p_display_type=dailyDataFile&amp;p_nccObsCode=122&amp;p_stn_num=014015&amp;p_c=-39350164&amp;p_startYear=1987" TargetMode="External"/><Relationship Id="rId814" Type="http://schemas.openxmlformats.org/officeDocument/2006/relationships/hyperlink" Target="http://www.bom.gov.au/jsp/ncc/cdio/weatherData/av?p_display_type=dailyDataFile&amp;p_nccObsCode=122&amp;p_stn_num=014015&amp;p_c=-39350164&amp;p_startYear=1988" TargetMode="External"/><Relationship Id="rId815" Type="http://schemas.openxmlformats.org/officeDocument/2006/relationships/hyperlink" Target="http://www.bom.gov.au/jsp/ncc/cdio/weatherData/av?p_display_type=dailyDataFile&amp;p_nccObsCode=122&amp;p_stn_num=014015&amp;p_c=-39350164&amp;p_startYear=1989" TargetMode="External"/><Relationship Id="rId816" Type="http://schemas.openxmlformats.org/officeDocument/2006/relationships/hyperlink" Target="http://www.bom.gov.au/jsp/ncc/cdio/weatherData/av?p_display_type=dailyDataFile&amp;p_nccObsCode=122&amp;p_stn_num=014015&amp;p_c=-39350164&amp;p_startYear=1990" TargetMode="External"/><Relationship Id="rId817" Type="http://schemas.openxmlformats.org/officeDocument/2006/relationships/hyperlink" Target="http://www.bom.gov.au/jsp/ncc/cdio/weatherData/av?p_display_type=dailyDataFile&amp;p_nccObsCode=122&amp;p_stn_num=014015&amp;p_c=-39350164&amp;p_startYear=1991" TargetMode="External"/><Relationship Id="rId818" Type="http://schemas.openxmlformats.org/officeDocument/2006/relationships/hyperlink" Target="http://www.bom.gov.au/jsp/ncc/cdio/weatherData/av?p_display_type=dailyDataFile&amp;p_nccObsCode=122&amp;p_stn_num=014015&amp;p_c=-39350164&amp;p_startYear=1992" TargetMode="External"/><Relationship Id="rId819" Type="http://schemas.openxmlformats.org/officeDocument/2006/relationships/hyperlink" Target="http://www.bom.gov.au/jsp/ncc/cdio/weatherData/av?p_display_type=dailyDataFile&amp;p_nccObsCode=122&amp;p_stn_num=014015&amp;p_c=-39350164&amp;p_startYear=1993" TargetMode="External"/><Relationship Id="rId820" Type="http://schemas.openxmlformats.org/officeDocument/2006/relationships/hyperlink" Target="http://www.bom.gov.au/jsp/ncc/cdio/weatherData/av?p_display_type=dailyDataFile&amp;p_nccObsCode=122&amp;p_stn_num=014015&amp;p_c=-39350164&amp;p_startYear=1994" TargetMode="External"/><Relationship Id="rId821" Type="http://schemas.openxmlformats.org/officeDocument/2006/relationships/hyperlink" Target="http://www.bom.gov.au/jsp/ncc/cdio/weatherData/av?p_display_type=dailyDataFile&amp;p_nccObsCode=122&amp;p_stn_num=014015&amp;p_c=-39350164&amp;p_startYear=1995" TargetMode="External"/><Relationship Id="rId822" Type="http://schemas.openxmlformats.org/officeDocument/2006/relationships/hyperlink" Target="http://www.bom.gov.au/jsp/ncc/cdio/weatherData/av?p_display_type=dailyDataFile&amp;p_nccObsCode=122&amp;p_stn_num=014015&amp;p_c=-39350164&amp;p_startYear=1996" TargetMode="External"/><Relationship Id="rId823" Type="http://schemas.openxmlformats.org/officeDocument/2006/relationships/hyperlink" Target="http://www.bom.gov.au/jsp/ncc/cdio/weatherData/av?p_display_type=dailyDataFile&amp;p_nccObsCode=122&amp;p_stn_num=014015&amp;p_c=-39350164&amp;p_startYear=1997" TargetMode="External"/><Relationship Id="rId824" Type="http://schemas.openxmlformats.org/officeDocument/2006/relationships/hyperlink" Target="http://www.bom.gov.au/jsp/ncc/cdio/weatherData/av?p_display_type=dailyDataFile&amp;p_nccObsCode=122&amp;p_stn_num=014015&amp;p_c=-39350164&amp;p_startYear=1998" TargetMode="External"/><Relationship Id="rId825" Type="http://schemas.openxmlformats.org/officeDocument/2006/relationships/hyperlink" Target="http://www.bom.gov.au/jsp/ncc/cdio/weatherData/av?p_display_type=dailyDataFile&amp;p_nccObsCode=122&amp;p_stn_num=014015&amp;p_c=-39350164&amp;p_startYear=1999" TargetMode="External"/><Relationship Id="rId826" Type="http://schemas.openxmlformats.org/officeDocument/2006/relationships/hyperlink" Target="http://www.bom.gov.au/jsp/ncc/cdio/weatherData/av?p_display_type=dailyDataFile&amp;p_nccObsCode=122&amp;p_stn_num=014015&amp;p_c=-39350164&amp;p_startYear=2000" TargetMode="External"/><Relationship Id="rId827" Type="http://schemas.openxmlformats.org/officeDocument/2006/relationships/hyperlink" Target="http://www.bom.gov.au/jsp/ncc/cdio/weatherData/av?p_display_type=dailyDataFile&amp;p_nccObsCode=122&amp;p_stn_num=014015&amp;p_c=-39350164&amp;p_startYear=2001" TargetMode="External"/><Relationship Id="rId828" Type="http://schemas.openxmlformats.org/officeDocument/2006/relationships/hyperlink" Target="http://www.bom.gov.au/jsp/ncc/cdio/weatherData/av?p_display_type=dailyDataFile&amp;p_nccObsCode=122&amp;p_stn_num=014015&amp;p_c=-39350164&amp;p_startYear=2002" TargetMode="External"/><Relationship Id="rId829" Type="http://schemas.openxmlformats.org/officeDocument/2006/relationships/hyperlink" Target="http://www.bom.gov.au/jsp/ncc/cdio/weatherData/av?p_display_type=dailyDataFile&amp;p_nccObsCode=122&amp;p_stn_num=014015&amp;p_c=-39350164&amp;p_startYear=2003" TargetMode="External"/><Relationship Id="rId830" Type="http://schemas.openxmlformats.org/officeDocument/2006/relationships/hyperlink" Target="http://www.bom.gov.au/jsp/ncc/cdio/weatherData/av?p_display_type=dailyDataFile&amp;p_nccObsCode=122&amp;p_stn_num=014015&amp;p_c=-39350164&amp;p_startYear=2004" TargetMode="External"/><Relationship Id="rId831" Type="http://schemas.openxmlformats.org/officeDocument/2006/relationships/hyperlink" Target="http://www.bom.gov.au/jsp/ncc/cdio/weatherData/av?p_display_type=dailyDataFile&amp;p_nccObsCode=122&amp;p_stn_num=014015&amp;p_c=-39350164&amp;p_startYear=2005" TargetMode="External"/><Relationship Id="rId832" Type="http://schemas.openxmlformats.org/officeDocument/2006/relationships/hyperlink" Target="http://www.bom.gov.au/jsp/ncc/cdio/weatherData/av?p_display_type=dailyDataFile&amp;p_nccObsCode=122&amp;p_stn_num=014015&amp;p_c=-39350164&amp;p_startYear=2006" TargetMode="External"/><Relationship Id="rId833" Type="http://schemas.openxmlformats.org/officeDocument/2006/relationships/hyperlink" Target="http://www.bom.gov.au/jsp/ncc/cdio/weatherData/av?p_display_type=dailyDataFile&amp;p_nccObsCode=122&amp;p_stn_num=014015&amp;p_c=-39350164&amp;p_startYear=2007" TargetMode="External"/><Relationship Id="rId834" Type="http://schemas.openxmlformats.org/officeDocument/2006/relationships/hyperlink" Target="http://www.bom.gov.au/jsp/ncc/cdio/weatherData/av?p_display_type=dailyDataFile&amp;p_nccObsCode=122&amp;p_stn_num=014015&amp;p_c=-39350164&amp;p_startYear=2008" TargetMode="External"/><Relationship Id="rId835" Type="http://schemas.openxmlformats.org/officeDocument/2006/relationships/hyperlink" Target="http://www.bom.gov.au/jsp/ncc/cdio/weatherData/av?p_display_type=dailyDataFile&amp;p_nccObsCode=122&amp;p_stn_num=014015&amp;p_c=-39350164&amp;p_startYear=2009" TargetMode="External"/><Relationship Id="rId836" Type="http://schemas.openxmlformats.org/officeDocument/2006/relationships/hyperlink" Target="http://www.bom.gov.au/jsp/ncc/cdio/weatherData/av?p_display_type=dailyDataFile&amp;p_nccObsCode=122&amp;p_stn_num=014015&amp;p_c=-39350164&amp;p_startYear=2010" TargetMode="External"/><Relationship Id="rId837" Type="http://schemas.openxmlformats.org/officeDocument/2006/relationships/hyperlink" Target="http://www.bom.gov.au/jsp/ncc/cdio/weatherData/av?p_display_type=dailyDataFile&amp;p_nccObsCode=122&amp;p_stn_num=014015&amp;p_c=-39350164&amp;p_startYear=2011" TargetMode="External"/><Relationship Id="rId838" Type="http://schemas.openxmlformats.org/officeDocument/2006/relationships/hyperlink" Target="http://www.bom.gov.au/jsp/ncc/cdio/weatherData/av?p_display_type=dailyDataFile&amp;p_nccObsCode=122&amp;p_stn_num=014015&amp;p_c=-39350164&amp;p_startYear=2012" TargetMode="External"/><Relationship Id="rId839" Type="http://schemas.openxmlformats.org/officeDocument/2006/relationships/hyperlink" Target="http://www.bom.gov.au/jsp/ncc/cdio/weatherData/av?p_display_type=dailyDataFile&amp;p_nccObsCode=122&amp;p_stn_num=014015&amp;p_c=-39350164&amp;p_startYear=2013" TargetMode="External"/><Relationship Id="rId840" Type="http://schemas.openxmlformats.org/officeDocument/2006/relationships/hyperlink" Target="http://www.bom.gov.au/jsp/ncc/cdio/weatherData/av?p_display_type=dailyDataFile&amp;p_nccObsCode=122&amp;p_stn_num=014015&amp;p_c=-39350164&amp;p_startYear=2014" TargetMode="External"/><Relationship Id="rId841" Type="http://schemas.openxmlformats.org/officeDocument/2006/relationships/hyperlink" Target="http://www.bom.gov.au/jsp/ncc/cdio/weatherData/av?p_display_type=dailyDataFile&amp;p_nccObsCode=122&amp;p_stn_num=014015&amp;p_c=-39350164&amp;p_startYear=2015" TargetMode="External"/><Relationship Id="rId842" Type="http://schemas.openxmlformats.org/officeDocument/2006/relationships/hyperlink" Target="http://www.bom.gov.au/jsp/ncc/cdio/weatherData/av?p_display_type=dailyDataFile&amp;p_nccObsCode=122&amp;p_stn_num=014015&amp;p_c=-39350164&amp;p_startYear=2016" TargetMode="External"/><Relationship Id="rId843" Type="http://schemas.openxmlformats.org/officeDocument/2006/relationships/hyperlink" Target="http://www.bom.gov.au/jsp/ncc/cdio/weatherData/av?p_display_type=dailyDataFile&amp;p_nccObsCode=122&amp;p_stn_num=014015&amp;p_c=-39350164&amp;p_startYear=2017" TargetMode="External"/><Relationship Id="rId844" Type="http://schemas.openxmlformats.org/officeDocument/2006/relationships/hyperlink" Target="http://www.bom.gov.au/jsp/ncc/cdio/weatherData/av?p_display_type=dailyDataFile&amp;p_nccObsCode=122&amp;p_stn_num=014015&amp;p_c=-39350164&amp;p_startYear=2018" TargetMode="External"/><Relationship Id="rId845" Type="http://schemas.openxmlformats.org/officeDocument/2006/relationships/hyperlink" Target="http://www.bom.gov.au/jsp/ncc/cdio/weatherData/av?p_display_type=dailyDataFile&amp;p_nccObsCode=122&amp;p_stn_num=014015&amp;p_c=-39350164&amp;p_startYear=2019" TargetMode="External"/><Relationship Id="rId846" Type="http://schemas.openxmlformats.org/officeDocument/2006/relationships/hyperlink" Target="http://www.bom.gov.au/jsp/ncc/cdio/weatherData/av?p_display_type=dailyDataFile&amp;p_nccObsCode=123&amp;p_stn_num=014016&amp;p_c=-39355967&amp;p_startYear=1885" TargetMode="External"/><Relationship Id="rId847" Type="http://schemas.openxmlformats.org/officeDocument/2006/relationships/hyperlink" Target="http://www.bom.gov.au/jsp/ncc/cdio/weatherData/av?p_display_type=dailyDataFile&amp;p_nccObsCode=123&amp;p_stn_num=014016&amp;p_c=-39355967&amp;p_startYear=1886" TargetMode="External"/><Relationship Id="rId848" Type="http://schemas.openxmlformats.org/officeDocument/2006/relationships/hyperlink" Target="http://www.bom.gov.au/jsp/ncc/cdio/weatherData/av?p_display_type=dailyDataFile&amp;p_nccObsCode=123&amp;p_stn_num=014016&amp;p_c=-39355967&amp;p_startYear=1887" TargetMode="External"/><Relationship Id="rId849" Type="http://schemas.openxmlformats.org/officeDocument/2006/relationships/hyperlink" Target="http://www.bom.gov.au/jsp/ncc/cdio/weatherData/av?p_display_type=dailyDataFile&amp;p_nccObsCode=123&amp;p_stn_num=014016&amp;p_c=-39355967&amp;p_startYear=1888" TargetMode="External"/><Relationship Id="rId850" Type="http://schemas.openxmlformats.org/officeDocument/2006/relationships/hyperlink" Target="http://www.bom.gov.au/jsp/ncc/cdio/weatherData/av?p_display_type=dailyDataFile&amp;p_nccObsCode=123&amp;p_stn_num=014016&amp;p_c=-39355967&amp;p_startYear=1889" TargetMode="External"/><Relationship Id="rId851" Type="http://schemas.openxmlformats.org/officeDocument/2006/relationships/hyperlink" Target="http://www.bom.gov.au/jsp/ncc/cdio/weatherData/av?p_display_type=dailyDataFile&amp;p_nccObsCode=123&amp;p_stn_num=014016&amp;p_c=-39355967&amp;p_startYear=1890" TargetMode="External"/><Relationship Id="rId852" Type="http://schemas.openxmlformats.org/officeDocument/2006/relationships/hyperlink" Target="http://www.bom.gov.au/jsp/ncc/cdio/weatherData/av?p_display_type=dailyDataFile&amp;p_nccObsCode=123&amp;p_stn_num=014016&amp;p_c=-39355967&amp;p_startYear=1891" TargetMode="External"/><Relationship Id="rId853" Type="http://schemas.openxmlformats.org/officeDocument/2006/relationships/hyperlink" Target="http://www.bom.gov.au/jsp/ncc/cdio/weatherData/av?p_display_type=dailyDataFile&amp;p_nccObsCode=123&amp;p_stn_num=014016&amp;p_c=-39355967&amp;p_startYear=1892" TargetMode="External"/><Relationship Id="rId854" Type="http://schemas.openxmlformats.org/officeDocument/2006/relationships/hyperlink" Target="http://www.bom.gov.au/jsp/ncc/cdio/weatherData/av?p_display_type=dailyDataFile&amp;p_nccObsCode=123&amp;p_stn_num=014016&amp;p_c=-39355967&amp;p_startYear=1893" TargetMode="External"/><Relationship Id="rId855" Type="http://schemas.openxmlformats.org/officeDocument/2006/relationships/hyperlink" Target="http://www.bom.gov.au/jsp/ncc/cdio/weatherData/av?p_display_type=dailyDataFile&amp;p_nccObsCode=123&amp;p_stn_num=014016&amp;p_c=-39355967&amp;p_startYear=1894" TargetMode="External"/><Relationship Id="rId856" Type="http://schemas.openxmlformats.org/officeDocument/2006/relationships/hyperlink" Target="http://www.bom.gov.au/jsp/ncc/cdio/weatherData/av?p_display_type=dailyDataFile&amp;p_nccObsCode=123&amp;p_stn_num=014016&amp;p_c=-39355967&amp;p_startYear=1895" TargetMode="External"/><Relationship Id="rId857" Type="http://schemas.openxmlformats.org/officeDocument/2006/relationships/hyperlink" Target="http://www.bom.gov.au/jsp/ncc/cdio/weatherData/av?p_display_type=dailyDataFile&amp;p_nccObsCode=123&amp;p_stn_num=014016&amp;p_c=-39355967&amp;p_startYear=1896" TargetMode="External"/><Relationship Id="rId858" Type="http://schemas.openxmlformats.org/officeDocument/2006/relationships/hyperlink" Target="http://www.bom.gov.au/jsp/ncc/cdio/weatherData/av?p_display_type=dailyDataFile&amp;p_nccObsCode=123&amp;p_stn_num=014016&amp;p_c=-39355967&amp;p_startYear=1897" TargetMode="External"/><Relationship Id="rId859" Type="http://schemas.openxmlformats.org/officeDocument/2006/relationships/hyperlink" Target="http://www.bom.gov.au/jsp/ncc/cdio/weatherData/av?p_display_type=dailyDataFile&amp;p_nccObsCode=123&amp;p_stn_num=014016&amp;p_c=-39355967&amp;p_startYear=1898" TargetMode="External"/><Relationship Id="rId860" Type="http://schemas.openxmlformats.org/officeDocument/2006/relationships/hyperlink" Target="http://www.bom.gov.au/jsp/ncc/cdio/weatherData/av?p_display_type=dailyDataFile&amp;p_nccObsCode=123&amp;p_stn_num=014016&amp;p_c=-39355967&amp;p_startYear=1899" TargetMode="External"/><Relationship Id="rId861" Type="http://schemas.openxmlformats.org/officeDocument/2006/relationships/hyperlink" Target="http://www.bom.gov.au/jsp/ncc/cdio/weatherData/av?p_display_type=dailyDataFile&amp;p_nccObsCode=123&amp;p_stn_num=014016&amp;p_c=-39355967&amp;p_startYear=1900" TargetMode="External"/><Relationship Id="rId862" Type="http://schemas.openxmlformats.org/officeDocument/2006/relationships/hyperlink" Target="http://www.bom.gov.au/jsp/ncc/cdio/weatherData/av?p_display_type=dailyDataFile&amp;p_nccObsCode=123&amp;p_stn_num=014016&amp;p_c=-39355967&amp;p_startYear=1901" TargetMode="External"/><Relationship Id="rId863" Type="http://schemas.openxmlformats.org/officeDocument/2006/relationships/hyperlink" Target="http://www.bom.gov.au/jsp/ncc/cdio/weatherData/av?p_display_type=dailyDataFile&amp;p_nccObsCode=123&amp;p_stn_num=014016&amp;p_c=-39355967&amp;p_startYear=1902" TargetMode="External"/><Relationship Id="rId864" Type="http://schemas.openxmlformats.org/officeDocument/2006/relationships/hyperlink" Target="http://www.bom.gov.au/jsp/ncc/cdio/weatherData/av?p_display_type=dailyDataFile&amp;p_nccObsCode=123&amp;p_stn_num=014016&amp;p_c=-39355967&amp;p_startYear=1903" TargetMode="External"/><Relationship Id="rId865" Type="http://schemas.openxmlformats.org/officeDocument/2006/relationships/hyperlink" Target="http://www.bom.gov.au/jsp/ncc/cdio/weatherData/av?p_display_type=dailyDataFile&amp;p_nccObsCode=123&amp;p_stn_num=014016&amp;p_c=-39355967&amp;p_startYear=1904" TargetMode="External"/><Relationship Id="rId866" Type="http://schemas.openxmlformats.org/officeDocument/2006/relationships/hyperlink" Target="http://www.bom.gov.au/jsp/ncc/cdio/weatherData/av?p_display_type=dailyDataFile&amp;p_nccObsCode=123&amp;p_stn_num=014016&amp;p_c=-39355967&amp;p_startYear=1905" TargetMode="External"/><Relationship Id="rId867" Type="http://schemas.openxmlformats.org/officeDocument/2006/relationships/hyperlink" Target="http://www.bom.gov.au/jsp/ncc/cdio/weatherData/av?p_display_type=dailyDataFile&amp;p_nccObsCode=123&amp;p_stn_num=014016&amp;p_c=-39355967&amp;p_startYear=1906" TargetMode="External"/><Relationship Id="rId868" Type="http://schemas.openxmlformats.org/officeDocument/2006/relationships/hyperlink" Target="http://www.bom.gov.au/jsp/ncc/cdio/weatherData/av?p_display_type=dailyDataFile&amp;p_nccObsCode=123&amp;p_stn_num=014016&amp;p_c=-39355967&amp;p_startYear=1907" TargetMode="External"/><Relationship Id="rId869" Type="http://schemas.openxmlformats.org/officeDocument/2006/relationships/hyperlink" Target="http://www.bom.gov.au/jsp/ncc/cdio/weatherData/av?p_display_type=dailyDataFile&amp;p_nccObsCode=123&amp;p_stn_num=014016&amp;p_c=-39355967&amp;p_startYear=1908" TargetMode="External"/><Relationship Id="rId870" Type="http://schemas.openxmlformats.org/officeDocument/2006/relationships/hyperlink" Target="http://www.bom.gov.au/jsp/ncc/cdio/weatherData/av?p_display_type=dailyDataFile&amp;p_nccObsCode=123&amp;p_stn_num=014016&amp;p_c=-39355967&amp;p_startYear=1909" TargetMode="External"/><Relationship Id="rId871" Type="http://schemas.openxmlformats.org/officeDocument/2006/relationships/hyperlink" Target="http://www.bom.gov.au/jsp/ncc/cdio/weatherData/av?p_display_type=dailyDataFile&amp;p_nccObsCode=123&amp;p_stn_num=014016&amp;p_c=-39355967&amp;p_startYear=1910" TargetMode="External"/><Relationship Id="rId872" Type="http://schemas.openxmlformats.org/officeDocument/2006/relationships/hyperlink" Target="http://www.bom.gov.au/jsp/ncc/cdio/weatherData/av?p_display_type=dailyDataFile&amp;p_nccObsCode=123&amp;p_stn_num=014016&amp;p_c=-39355967&amp;p_startYear=1911" TargetMode="External"/><Relationship Id="rId873" Type="http://schemas.openxmlformats.org/officeDocument/2006/relationships/hyperlink" Target="http://www.bom.gov.au/jsp/ncc/cdio/weatherData/av?p_display_type=dailyDataFile&amp;p_nccObsCode=123&amp;p_stn_num=014016&amp;p_c=-39355967&amp;p_startYear=1912" TargetMode="External"/><Relationship Id="rId874" Type="http://schemas.openxmlformats.org/officeDocument/2006/relationships/hyperlink" Target="http://www.bom.gov.au/jsp/ncc/cdio/weatherData/av?p_display_type=dailyDataFile&amp;p_nccObsCode=123&amp;p_stn_num=014016&amp;p_c=-39355967&amp;p_startYear=1913" TargetMode="External"/><Relationship Id="rId875" Type="http://schemas.openxmlformats.org/officeDocument/2006/relationships/hyperlink" Target="http://www.bom.gov.au/jsp/ncc/cdio/weatherData/av?p_display_type=dailyDataFile&amp;p_nccObsCode=123&amp;p_stn_num=014016&amp;p_c=-39355967&amp;p_startYear=1914" TargetMode="External"/><Relationship Id="rId876" Type="http://schemas.openxmlformats.org/officeDocument/2006/relationships/hyperlink" Target="http://www.bom.gov.au/jsp/ncc/cdio/weatherData/av?p_display_type=dailyDataFile&amp;p_nccObsCode=123&amp;p_stn_num=014016&amp;p_c=-39355967&amp;p_startYear=1915" TargetMode="External"/><Relationship Id="rId877" Type="http://schemas.openxmlformats.org/officeDocument/2006/relationships/hyperlink" Target="http://www.bom.gov.au/jsp/ncc/cdio/weatherData/av?p_display_type=dailyDataFile&amp;p_nccObsCode=123&amp;p_stn_num=014016&amp;p_c=-39355967&amp;p_startYear=1916" TargetMode="External"/><Relationship Id="rId878" Type="http://schemas.openxmlformats.org/officeDocument/2006/relationships/hyperlink" Target="http://www.bom.gov.au/jsp/ncc/cdio/weatherData/av?p_display_type=dailyDataFile&amp;p_nccObsCode=123&amp;p_stn_num=014016&amp;p_c=-39355967&amp;p_startYear=1917" TargetMode="External"/><Relationship Id="rId879" Type="http://schemas.openxmlformats.org/officeDocument/2006/relationships/hyperlink" Target="http://www.bom.gov.au/jsp/ncc/cdio/weatherData/av?p_display_type=dailyDataFile&amp;p_nccObsCode=123&amp;p_stn_num=014016&amp;p_c=-39355967&amp;p_startYear=1918" TargetMode="External"/><Relationship Id="rId880" Type="http://schemas.openxmlformats.org/officeDocument/2006/relationships/hyperlink" Target="http://www.bom.gov.au/jsp/ncc/cdio/weatherData/av?p_display_type=dailyDataFile&amp;p_nccObsCode=123&amp;p_stn_num=014016&amp;p_c=-39355967&amp;p_startYear=1919" TargetMode="External"/><Relationship Id="rId881" Type="http://schemas.openxmlformats.org/officeDocument/2006/relationships/hyperlink" Target="http://www.bom.gov.au/jsp/ncc/cdio/weatherData/av?p_display_type=dailyDataFile&amp;p_nccObsCode=123&amp;p_stn_num=014016&amp;p_c=-39355967&amp;p_startYear=1920" TargetMode="External"/><Relationship Id="rId882" Type="http://schemas.openxmlformats.org/officeDocument/2006/relationships/hyperlink" Target="http://www.bom.gov.au/jsp/ncc/cdio/weatherData/av?p_display_type=dailyDataFile&amp;p_nccObsCode=123&amp;p_stn_num=014016&amp;p_c=-39355967&amp;p_startYear=1921" TargetMode="External"/><Relationship Id="rId883" Type="http://schemas.openxmlformats.org/officeDocument/2006/relationships/hyperlink" Target="http://www.bom.gov.au/jsp/ncc/cdio/weatherData/av?p_display_type=dailyDataFile&amp;p_nccObsCode=123&amp;p_stn_num=014016&amp;p_c=-39355967&amp;p_startYear=1922" TargetMode="External"/><Relationship Id="rId884" Type="http://schemas.openxmlformats.org/officeDocument/2006/relationships/hyperlink" Target="http://www.bom.gov.au/jsp/ncc/cdio/weatherData/av?p_display_type=dailyDataFile&amp;p_nccObsCode=123&amp;p_stn_num=014016&amp;p_c=-39355967&amp;p_startYear=1923" TargetMode="External"/><Relationship Id="rId885" Type="http://schemas.openxmlformats.org/officeDocument/2006/relationships/hyperlink" Target="http://www.bom.gov.au/jsp/ncc/cdio/weatherData/av?p_display_type=dailyDataFile&amp;p_nccObsCode=123&amp;p_stn_num=014016&amp;p_c=-39355967&amp;p_startYear=1924" TargetMode="External"/><Relationship Id="rId886" Type="http://schemas.openxmlformats.org/officeDocument/2006/relationships/hyperlink" Target="http://www.bom.gov.au/jsp/ncc/cdio/weatherData/av?p_display_type=dailyDataFile&amp;p_nccObsCode=123&amp;p_stn_num=014016&amp;p_c=-39355967&amp;p_startYear=1925" TargetMode="External"/><Relationship Id="rId887" Type="http://schemas.openxmlformats.org/officeDocument/2006/relationships/hyperlink" Target="http://www.bom.gov.au/jsp/ncc/cdio/weatherData/av?p_display_type=dailyDataFile&amp;p_nccObsCode=123&amp;p_stn_num=014016&amp;p_c=-39355967&amp;p_startYear=1926" TargetMode="External"/><Relationship Id="rId888" Type="http://schemas.openxmlformats.org/officeDocument/2006/relationships/hyperlink" Target="http://www.bom.gov.au/jsp/ncc/cdio/weatherData/av?p_display_type=dailyDataFile&amp;p_nccObsCode=123&amp;p_stn_num=014016&amp;p_c=-39355967&amp;p_startYear=1927" TargetMode="External"/><Relationship Id="rId889" Type="http://schemas.openxmlformats.org/officeDocument/2006/relationships/hyperlink" Target="http://www.bom.gov.au/jsp/ncc/cdio/weatherData/av?p_display_type=dailyDataFile&amp;p_nccObsCode=123&amp;p_stn_num=014016&amp;p_c=-39355967&amp;p_startYear=1928" TargetMode="External"/><Relationship Id="rId890" Type="http://schemas.openxmlformats.org/officeDocument/2006/relationships/hyperlink" Target="http://www.bom.gov.au/jsp/ncc/cdio/weatherData/av?p_display_type=dailyDataFile&amp;p_nccObsCode=123&amp;p_stn_num=014016&amp;p_c=-39355967&amp;p_startYear=1929" TargetMode="External"/><Relationship Id="rId891" Type="http://schemas.openxmlformats.org/officeDocument/2006/relationships/hyperlink" Target="http://www.bom.gov.au/jsp/ncc/cdio/weatherData/av?p_display_type=dailyDataFile&amp;p_nccObsCode=123&amp;p_stn_num=014016&amp;p_c=-39355967&amp;p_startYear=1930" TargetMode="External"/><Relationship Id="rId892" Type="http://schemas.openxmlformats.org/officeDocument/2006/relationships/hyperlink" Target="http://www.bom.gov.au/jsp/ncc/cdio/weatherData/av?p_display_type=dailyDataFile&amp;p_nccObsCode=123&amp;p_stn_num=014016&amp;p_c=-39355967&amp;p_startYear=1931" TargetMode="External"/><Relationship Id="rId893" Type="http://schemas.openxmlformats.org/officeDocument/2006/relationships/hyperlink" Target="http://www.bom.gov.au/jsp/ncc/cdio/weatherData/av?p_display_type=dailyDataFile&amp;p_nccObsCode=123&amp;p_stn_num=014016&amp;p_c=-39355967&amp;p_startYear=1932" TargetMode="External"/><Relationship Id="rId894" Type="http://schemas.openxmlformats.org/officeDocument/2006/relationships/hyperlink" Target="http://www.bom.gov.au/jsp/ncc/cdio/weatherData/av?p_display_type=dailyDataFile&amp;p_nccObsCode=123&amp;p_stn_num=014016&amp;p_c=-39355967&amp;p_startYear=1933" TargetMode="External"/><Relationship Id="rId895" Type="http://schemas.openxmlformats.org/officeDocument/2006/relationships/hyperlink" Target="http://www.bom.gov.au/jsp/ncc/cdio/weatherData/av?p_display_type=dailyDataFile&amp;p_nccObsCode=123&amp;p_stn_num=014016&amp;p_c=-39355967&amp;p_startYear=1934" TargetMode="External"/><Relationship Id="rId896" Type="http://schemas.openxmlformats.org/officeDocument/2006/relationships/hyperlink" Target="http://www.bom.gov.au/jsp/ncc/cdio/weatherData/av?p_display_type=dailyDataFile&amp;p_nccObsCode=123&amp;p_stn_num=014016&amp;p_c=-39355967&amp;p_startYear=1935" TargetMode="External"/><Relationship Id="rId897" Type="http://schemas.openxmlformats.org/officeDocument/2006/relationships/hyperlink" Target="http://www.bom.gov.au/jsp/ncc/cdio/weatherData/av?p_display_type=dailyDataFile&amp;p_nccObsCode=123&amp;p_stn_num=014016&amp;p_c=-39355967&amp;p_startYear=1936" TargetMode="External"/><Relationship Id="rId898" Type="http://schemas.openxmlformats.org/officeDocument/2006/relationships/hyperlink" Target="http://www.bom.gov.au/jsp/ncc/cdio/weatherData/av?p_display_type=dailyDataFile&amp;p_nccObsCode=123&amp;p_stn_num=014016&amp;p_c=-39355967&amp;p_startYear=1937" TargetMode="External"/><Relationship Id="rId899" Type="http://schemas.openxmlformats.org/officeDocument/2006/relationships/hyperlink" Target="http://www.bom.gov.au/jsp/ncc/cdio/weatherData/av?p_display_type=dailyDataFile&amp;p_nccObsCode=123&amp;p_stn_num=014016&amp;p_c=-39355967&amp;p_startYear=1938" TargetMode="External"/><Relationship Id="rId900" Type="http://schemas.openxmlformats.org/officeDocument/2006/relationships/hyperlink" Target="http://www.bom.gov.au/jsp/ncc/cdio/weatherData/av?p_display_type=dailyDataFile&amp;p_nccObsCode=123&amp;p_stn_num=014016&amp;p_c=-39355967&amp;p_startYear=1939" TargetMode="External"/><Relationship Id="rId901" Type="http://schemas.openxmlformats.org/officeDocument/2006/relationships/hyperlink" Target="http://www.bom.gov.au/jsp/ncc/cdio/weatherData/av?p_display_type=dailyDataFile&amp;p_nccObsCode=123&amp;p_stn_num=014016&amp;p_c=-39355967&amp;p_startYear=1940" TargetMode="External"/><Relationship Id="rId902" Type="http://schemas.openxmlformats.org/officeDocument/2006/relationships/hyperlink" Target="http://www.bom.gov.au/jsp/ncc/cdio/weatherData/av?p_display_type=dailyDataFile&amp;p_nccObsCode=123&amp;p_stn_num=014015&amp;p_c=-39350360&amp;p_startYear=1941" TargetMode="External"/><Relationship Id="rId903" Type="http://schemas.openxmlformats.org/officeDocument/2006/relationships/hyperlink" Target="http://www.bom.gov.au/jsp/ncc/cdio/weatherData/av?p_display_type=dailyDataFile&amp;p_nccObsCode=123&amp;p_stn_num=014015&amp;p_c=-39350360&amp;p_startYear=1942" TargetMode="External"/><Relationship Id="rId904" Type="http://schemas.openxmlformats.org/officeDocument/2006/relationships/hyperlink" Target="http://www.bom.gov.au/jsp/ncc/cdio/weatherData/av?p_display_type=dailyDataFile&amp;p_nccObsCode=123&amp;p_stn_num=014015&amp;p_c=-39350360&amp;p_startYear=1943" TargetMode="External"/><Relationship Id="rId905" Type="http://schemas.openxmlformats.org/officeDocument/2006/relationships/hyperlink" Target="http://www.bom.gov.au/jsp/ncc/cdio/weatherData/av?p_display_type=dailyDataFile&amp;p_nccObsCode=123&amp;p_stn_num=014015&amp;p_c=-39350360&amp;p_startYear=1944" TargetMode="External"/><Relationship Id="rId906" Type="http://schemas.openxmlformats.org/officeDocument/2006/relationships/hyperlink" Target="http://www.bom.gov.au/jsp/ncc/cdio/weatherData/av?p_display_type=dailyDataFile&amp;p_nccObsCode=123&amp;p_stn_num=014015&amp;p_c=-39350360&amp;p_startYear=1945" TargetMode="External"/><Relationship Id="rId907" Type="http://schemas.openxmlformats.org/officeDocument/2006/relationships/hyperlink" Target="http://www.bom.gov.au/jsp/ncc/cdio/weatherData/av?p_display_type=dailyDataFile&amp;p_nccObsCode=123&amp;p_stn_num=014015&amp;p_c=-39350360&amp;p_startYear=1946" TargetMode="External"/><Relationship Id="rId908" Type="http://schemas.openxmlformats.org/officeDocument/2006/relationships/hyperlink" Target="http://www.bom.gov.au/jsp/ncc/cdio/weatherData/av?p_display_type=dailyDataFile&amp;p_nccObsCode=123&amp;p_stn_num=014015&amp;p_c=-39350360&amp;p_startYear=1947" TargetMode="External"/><Relationship Id="rId909" Type="http://schemas.openxmlformats.org/officeDocument/2006/relationships/hyperlink" Target="http://www.bom.gov.au/jsp/ncc/cdio/weatherData/av?p_display_type=dailyDataFile&amp;p_nccObsCode=123&amp;p_stn_num=014015&amp;p_c=-39350360&amp;p_startYear=1948" TargetMode="External"/><Relationship Id="rId910" Type="http://schemas.openxmlformats.org/officeDocument/2006/relationships/hyperlink" Target="http://www.bom.gov.au/jsp/ncc/cdio/weatherData/av?p_display_type=dailyDataFile&amp;p_nccObsCode=123&amp;p_stn_num=014015&amp;p_c=-39350360&amp;p_startYear=1949" TargetMode="External"/><Relationship Id="rId911" Type="http://schemas.openxmlformats.org/officeDocument/2006/relationships/hyperlink" Target="http://www.bom.gov.au/jsp/ncc/cdio/weatherData/av?p_display_type=dailyDataFile&amp;p_nccObsCode=123&amp;p_stn_num=014015&amp;p_c=-39350360&amp;p_startYear=1950" TargetMode="External"/><Relationship Id="rId912" Type="http://schemas.openxmlformats.org/officeDocument/2006/relationships/hyperlink" Target="http://www.bom.gov.au/jsp/ncc/cdio/weatherData/av?p_display_type=dailyDataFile&amp;p_nccObsCode=123&amp;p_stn_num=014015&amp;p_c=-39350360&amp;p_startYear=1951" TargetMode="External"/><Relationship Id="rId913" Type="http://schemas.openxmlformats.org/officeDocument/2006/relationships/hyperlink" Target="http://www.bom.gov.au/jsp/ncc/cdio/weatherData/av?p_display_type=dailyDataFile&amp;p_nccObsCode=123&amp;p_stn_num=014015&amp;p_c=-39350360&amp;p_startYear=1952" TargetMode="External"/><Relationship Id="rId914" Type="http://schemas.openxmlformats.org/officeDocument/2006/relationships/hyperlink" Target="http://www.bom.gov.au/jsp/ncc/cdio/weatherData/av?p_display_type=dailyDataFile&amp;p_nccObsCode=123&amp;p_stn_num=014015&amp;p_c=-39350360&amp;p_startYear=1953" TargetMode="External"/><Relationship Id="rId915" Type="http://schemas.openxmlformats.org/officeDocument/2006/relationships/hyperlink" Target="http://www.bom.gov.au/jsp/ncc/cdio/weatherData/av?p_display_type=dailyDataFile&amp;p_nccObsCode=123&amp;p_stn_num=014015&amp;p_c=-39350360&amp;p_startYear=1954" TargetMode="External"/><Relationship Id="rId916" Type="http://schemas.openxmlformats.org/officeDocument/2006/relationships/hyperlink" Target="http://www.bom.gov.au/jsp/ncc/cdio/weatherData/av?p_display_type=dailyDataFile&amp;p_nccObsCode=123&amp;p_stn_num=014015&amp;p_c=-39350360&amp;p_startYear=1955" TargetMode="External"/><Relationship Id="rId917" Type="http://schemas.openxmlformats.org/officeDocument/2006/relationships/hyperlink" Target="http://www.bom.gov.au/jsp/ncc/cdio/weatherData/av?p_display_type=dailyDataFile&amp;p_nccObsCode=123&amp;p_stn_num=014015&amp;p_c=-39350360&amp;p_startYear=1956" TargetMode="External"/><Relationship Id="rId918" Type="http://schemas.openxmlformats.org/officeDocument/2006/relationships/hyperlink" Target="http://www.bom.gov.au/jsp/ncc/cdio/weatherData/av?p_display_type=dailyDataFile&amp;p_nccObsCode=123&amp;p_stn_num=014015&amp;p_c=-39350360&amp;p_startYear=1957" TargetMode="External"/><Relationship Id="rId919" Type="http://schemas.openxmlformats.org/officeDocument/2006/relationships/hyperlink" Target="http://www.bom.gov.au/jsp/ncc/cdio/weatherData/av?p_display_type=dailyDataFile&amp;p_nccObsCode=123&amp;p_stn_num=014015&amp;p_c=-39350360&amp;p_startYear=1958" TargetMode="External"/><Relationship Id="rId920" Type="http://schemas.openxmlformats.org/officeDocument/2006/relationships/hyperlink" Target="http://www.bom.gov.au/jsp/ncc/cdio/weatherData/av?p_display_type=dailyDataFile&amp;p_nccObsCode=123&amp;p_stn_num=014015&amp;p_c=-39350360&amp;p_startYear=1959" TargetMode="External"/><Relationship Id="rId921" Type="http://schemas.openxmlformats.org/officeDocument/2006/relationships/hyperlink" Target="http://www.bom.gov.au/jsp/ncc/cdio/weatherData/av?p_display_type=dailyDataFile&amp;p_nccObsCode=123&amp;p_stn_num=014015&amp;p_c=-39350360&amp;p_startYear=1960" TargetMode="External"/><Relationship Id="rId922" Type="http://schemas.openxmlformats.org/officeDocument/2006/relationships/hyperlink" Target="http://www.bom.gov.au/jsp/ncc/cdio/weatherData/av?p_display_type=dailyDataFile&amp;p_nccObsCode=123&amp;p_stn_num=014015&amp;p_c=-39350360&amp;p_startYear=1961" TargetMode="External"/><Relationship Id="rId923" Type="http://schemas.openxmlformats.org/officeDocument/2006/relationships/hyperlink" Target="http://www.bom.gov.au/jsp/ncc/cdio/weatherData/av?p_display_type=dailyDataFile&amp;p_nccObsCode=123&amp;p_stn_num=014015&amp;p_c=-39350360&amp;p_startYear=1962" TargetMode="External"/><Relationship Id="rId924" Type="http://schemas.openxmlformats.org/officeDocument/2006/relationships/hyperlink" Target="http://www.bom.gov.au/jsp/ncc/cdio/weatherData/av?p_display_type=dailyDataFile&amp;p_nccObsCode=123&amp;p_stn_num=014015&amp;p_c=-39350360&amp;p_startYear=1963" TargetMode="External"/><Relationship Id="rId925" Type="http://schemas.openxmlformats.org/officeDocument/2006/relationships/hyperlink" Target="http://www.bom.gov.au/jsp/ncc/cdio/weatherData/av?p_display_type=dailyDataFile&amp;p_nccObsCode=123&amp;p_stn_num=014015&amp;p_c=-39350360&amp;p_startYear=1964" TargetMode="External"/><Relationship Id="rId926" Type="http://schemas.openxmlformats.org/officeDocument/2006/relationships/hyperlink" Target="http://www.bom.gov.au/jsp/ncc/cdio/weatherData/av?p_display_type=dailyDataFile&amp;p_nccObsCode=123&amp;p_stn_num=014015&amp;p_c=-39350360&amp;p_startYear=1965" TargetMode="External"/><Relationship Id="rId927" Type="http://schemas.openxmlformats.org/officeDocument/2006/relationships/hyperlink" Target="http://www.bom.gov.au/jsp/ncc/cdio/weatherData/av?p_display_type=dailyDataFile&amp;p_nccObsCode=123&amp;p_stn_num=014015&amp;p_c=-39350360&amp;p_startYear=1966" TargetMode="External"/><Relationship Id="rId928" Type="http://schemas.openxmlformats.org/officeDocument/2006/relationships/hyperlink" Target="http://www.bom.gov.au/jsp/ncc/cdio/weatherData/av?p_display_type=dailyDataFile&amp;p_nccObsCode=123&amp;p_stn_num=014015&amp;p_c=-39350360&amp;p_startYear=1967" TargetMode="External"/><Relationship Id="rId929" Type="http://schemas.openxmlformats.org/officeDocument/2006/relationships/hyperlink" Target="http://www.bom.gov.au/jsp/ncc/cdio/weatherData/av?p_display_type=dailyDataFile&amp;p_nccObsCode=123&amp;p_stn_num=014015&amp;p_c=-39350360&amp;p_startYear=1968" TargetMode="External"/><Relationship Id="rId930" Type="http://schemas.openxmlformats.org/officeDocument/2006/relationships/hyperlink" Target="http://www.bom.gov.au/jsp/ncc/cdio/weatherData/av?p_display_type=dailyDataFile&amp;p_nccObsCode=123&amp;p_stn_num=014015&amp;p_c=-39350360&amp;p_startYear=1969" TargetMode="External"/><Relationship Id="rId931" Type="http://schemas.openxmlformats.org/officeDocument/2006/relationships/hyperlink" Target="http://www.bom.gov.au/jsp/ncc/cdio/weatherData/av?p_display_type=dailyDataFile&amp;p_nccObsCode=123&amp;p_stn_num=014015&amp;p_c=-39350360&amp;p_startYear=1970" TargetMode="External"/><Relationship Id="rId932" Type="http://schemas.openxmlformats.org/officeDocument/2006/relationships/hyperlink" Target="http://www.bom.gov.au/jsp/ncc/cdio/weatherData/av?p_display_type=dailyDataFile&amp;p_nccObsCode=123&amp;p_stn_num=014015&amp;p_c=-39350360&amp;p_startYear=1971" TargetMode="External"/><Relationship Id="rId933" Type="http://schemas.openxmlformats.org/officeDocument/2006/relationships/hyperlink" Target="http://www.bom.gov.au/jsp/ncc/cdio/weatherData/av?p_display_type=dailyDataFile&amp;p_nccObsCode=123&amp;p_stn_num=014015&amp;p_c=-39350360&amp;p_startYear=1972" TargetMode="External"/><Relationship Id="rId934" Type="http://schemas.openxmlformats.org/officeDocument/2006/relationships/hyperlink" Target="http://www.bom.gov.au/jsp/ncc/cdio/weatherData/av?p_display_type=dailyDataFile&amp;p_nccObsCode=123&amp;p_stn_num=014015&amp;p_c=-39350360&amp;p_startYear=1973" TargetMode="External"/><Relationship Id="rId935" Type="http://schemas.openxmlformats.org/officeDocument/2006/relationships/hyperlink" Target="http://www.bom.gov.au/jsp/ncc/cdio/weatherData/av?p_display_type=dailyDataFile&amp;p_nccObsCode=123&amp;p_stn_num=014015&amp;p_c=-39350360&amp;p_startYear=1974" TargetMode="External"/><Relationship Id="rId936" Type="http://schemas.openxmlformats.org/officeDocument/2006/relationships/hyperlink" Target="http://www.bom.gov.au/jsp/ncc/cdio/weatherData/av?p_display_type=dailyDataFile&amp;p_nccObsCode=123&amp;p_stn_num=014015&amp;p_c=-39350360&amp;p_startYear=1975" TargetMode="External"/><Relationship Id="rId937" Type="http://schemas.openxmlformats.org/officeDocument/2006/relationships/hyperlink" Target="http://www.bom.gov.au/jsp/ncc/cdio/weatherData/av?p_display_type=dailyDataFile&amp;p_nccObsCode=123&amp;p_stn_num=014015&amp;p_c=-39350360&amp;p_startYear=1976" TargetMode="External"/><Relationship Id="rId938" Type="http://schemas.openxmlformats.org/officeDocument/2006/relationships/hyperlink" Target="http://www.bom.gov.au/jsp/ncc/cdio/weatherData/av?p_display_type=dailyDataFile&amp;p_nccObsCode=123&amp;p_stn_num=014015&amp;p_c=-39350360&amp;p_startYear=1977" TargetMode="External"/><Relationship Id="rId939" Type="http://schemas.openxmlformats.org/officeDocument/2006/relationships/hyperlink" Target="http://www.bom.gov.au/jsp/ncc/cdio/weatherData/av?p_display_type=dailyDataFile&amp;p_nccObsCode=123&amp;p_stn_num=014015&amp;p_c=-39350360&amp;p_startYear=1978" TargetMode="External"/><Relationship Id="rId940" Type="http://schemas.openxmlformats.org/officeDocument/2006/relationships/hyperlink" Target="http://www.bom.gov.au/jsp/ncc/cdio/weatherData/av?p_display_type=dailyDataFile&amp;p_nccObsCode=123&amp;p_stn_num=014015&amp;p_c=-39350360&amp;p_startYear=1979" TargetMode="External"/><Relationship Id="rId941" Type="http://schemas.openxmlformats.org/officeDocument/2006/relationships/hyperlink" Target="http://www.bom.gov.au/jsp/ncc/cdio/weatherData/av?p_display_type=dailyDataFile&amp;p_nccObsCode=123&amp;p_stn_num=014015&amp;p_c=-39350360&amp;p_startYear=1980" TargetMode="External"/><Relationship Id="rId942" Type="http://schemas.openxmlformats.org/officeDocument/2006/relationships/hyperlink" Target="http://www.bom.gov.au/jsp/ncc/cdio/weatherData/av?p_display_type=dailyDataFile&amp;p_nccObsCode=123&amp;p_stn_num=014015&amp;p_c=-39350360&amp;p_startYear=1981" TargetMode="External"/><Relationship Id="rId943" Type="http://schemas.openxmlformats.org/officeDocument/2006/relationships/hyperlink" Target="http://www.bom.gov.au/jsp/ncc/cdio/weatherData/av?p_display_type=dailyDataFile&amp;p_nccObsCode=123&amp;p_stn_num=014015&amp;p_c=-39350360&amp;p_startYear=1982" TargetMode="External"/><Relationship Id="rId944" Type="http://schemas.openxmlformats.org/officeDocument/2006/relationships/hyperlink" Target="http://www.bom.gov.au/jsp/ncc/cdio/weatherData/av?p_display_type=dailyDataFile&amp;p_nccObsCode=123&amp;p_stn_num=014015&amp;p_c=-39350360&amp;p_startYear=1983" TargetMode="External"/><Relationship Id="rId945" Type="http://schemas.openxmlformats.org/officeDocument/2006/relationships/hyperlink" Target="http://www.bom.gov.au/jsp/ncc/cdio/weatherData/av?p_display_type=dailyDataFile&amp;p_nccObsCode=123&amp;p_stn_num=014015&amp;p_c=-39350360&amp;p_startYear=1984" TargetMode="External"/><Relationship Id="rId946" Type="http://schemas.openxmlformats.org/officeDocument/2006/relationships/hyperlink" Target="http://www.bom.gov.au/jsp/ncc/cdio/weatherData/av?p_display_type=dailyDataFile&amp;p_nccObsCode=123&amp;p_stn_num=014015&amp;p_c=-39350360&amp;p_startYear=1985" TargetMode="External"/><Relationship Id="rId947" Type="http://schemas.openxmlformats.org/officeDocument/2006/relationships/hyperlink" Target="http://www.bom.gov.au/jsp/ncc/cdio/weatherData/av?p_display_type=dailyDataFile&amp;p_nccObsCode=123&amp;p_stn_num=014015&amp;p_c=-39350360&amp;p_startYear=1986" TargetMode="External"/><Relationship Id="rId948" Type="http://schemas.openxmlformats.org/officeDocument/2006/relationships/hyperlink" Target="http://www.bom.gov.au/jsp/ncc/cdio/weatherData/av?p_display_type=dailyDataFile&amp;p_nccObsCode=123&amp;p_stn_num=014015&amp;p_c=-39350360&amp;p_startYear=1987" TargetMode="External"/><Relationship Id="rId949" Type="http://schemas.openxmlformats.org/officeDocument/2006/relationships/hyperlink" Target="http://www.bom.gov.au/jsp/ncc/cdio/weatherData/av?p_display_type=dailyDataFile&amp;p_nccObsCode=123&amp;p_stn_num=014015&amp;p_c=-39350360&amp;p_startYear=1988" TargetMode="External"/><Relationship Id="rId950" Type="http://schemas.openxmlformats.org/officeDocument/2006/relationships/hyperlink" Target="http://www.bom.gov.au/jsp/ncc/cdio/weatherData/av?p_display_type=dailyDataFile&amp;p_nccObsCode=123&amp;p_stn_num=014015&amp;p_c=-39350360&amp;p_startYear=1989" TargetMode="External"/><Relationship Id="rId951" Type="http://schemas.openxmlformats.org/officeDocument/2006/relationships/hyperlink" Target="http://www.bom.gov.au/jsp/ncc/cdio/weatherData/av?p_display_type=dailyDataFile&amp;p_nccObsCode=123&amp;p_stn_num=014015&amp;p_c=-39350360&amp;p_startYear=1990" TargetMode="External"/><Relationship Id="rId952" Type="http://schemas.openxmlformats.org/officeDocument/2006/relationships/hyperlink" Target="http://www.bom.gov.au/jsp/ncc/cdio/weatherData/av?p_display_type=dailyDataFile&amp;p_nccObsCode=123&amp;p_stn_num=014015&amp;p_c=-39350360&amp;p_startYear=1991" TargetMode="External"/><Relationship Id="rId953" Type="http://schemas.openxmlformats.org/officeDocument/2006/relationships/hyperlink" Target="http://www.bom.gov.au/jsp/ncc/cdio/weatherData/av?p_display_type=dailyDataFile&amp;p_nccObsCode=123&amp;p_stn_num=014015&amp;p_c=-39350360&amp;p_startYear=1992" TargetMode="External"/><Relationship Id="rId954" Type="http://schemas.openxmlformats.org/officeDocument/2006/relationships/hyperlink" Target="http://www.bom.gov.au/jsp/ncc/cdio/weatherData/av?p_display_type=dailyDataFile&amp;p_nccObsCode=123&amp;p_stn_num=014015&amp;p_c=-39350360&amp;p_startYear=1993" TargetMode="External"/><Relationship Id="rId955" Type="http://schemas.openxmlformats.org/officeDocument/2006/relationships/hyperlink" Target="http://www.bom.gov.au/jsp/ncc/cdio/weatherData/av?p_display_type=dailyDataFile&amp;p_nccObsCode=123&amp;p_stn_num=014015&amp;p_c=-39350360&amp;p_startYear=1994" TargetMode="External"/><Relationship Id="rId956" Type="http://schemas.openxmlformats.org/officeDocument/2006/relationships/hyperlink" Target="http://www.bom.gov.au/jsp/ncc/cdio/weatherData/av?p_display_type=dailyDataFile&amp;p_nccObsCode=123&amp;p_stn_num=014015&amp;p_c=-39350360&amp;p_startYear=1995" TargetMode="External"/><Relationship Id="rId957" Type="http://schemas.openxmlformats.org/officeDocument/2006/relationships/hyperlink" Target="http://www.bom.gov.au/jsp/ncc/cdio/weatherData/av?p_display_type=dailyDataFile&amp;p_nccObsCode=123&amp;p_stn_num=014015&amp;p_c=-39350360&amp;p_startYear=1996" TargetMode="External"/><Relationship Id="rId958" Type="http://schemas.openxmlformats.org/officeDocument/2006/relationships/hyperlink" Target="http://www.bom.gov.au/jsp/ncc/cdio/weatherData/av?p_display_type=dailyDataFile&amp;p_nccObsCode=123&amp;p_stn_num=014015&amp;p_c=-39350360&amp;p_startYear=1997" TargetMode="External"/><Relationship Id="rId959" Type="http://schemas.openxmlformats.org/officeDocument/2006/relationships/hyperlink" Target="http://www.bom.gov.au/jsp/ncc/cdio/weatherData/av?p_display_type=dailyDataFile&amp;p_nccObsCode=123&amp;p_stn_num=014015&amp;p_c=-39350360&amp;p_startYear=1998" TargetMode="External"/><Relationship Id="rId960" Type="http://schemas.openxmlformats.org/officeDocument/2006/relationships/hyperlink" Target="http://www.bom.gov.au/jsp/ncc/cdio/weatherData/av?p_display_type=dailyDataFile&amp;p_nccObsCode=123&amp;p_stn_num=014015&amp;p_c=-39350360&amp;p_startYear=1999" TargetMode="External"/><Relationship Id="rId961" Type="http://schemas.openxmlformats.org/officeDocument/2006/relationships/hyperlink" Target="http://www.bom.gov.au/jsp/ncc/cdio/weatherData/av?p_display_type=dailyDataFile&amp;p_nccObsCode=123&amp;p_stn_num=014015&amp;p_c=-39350360&amp;p_startYear=2000" TargetMode="External"/><Relationship Id="rId962" Type="http://schemas.openxmlformats.org/officeDocument/2006/relationships/hyperlink" Target="http://www.bom.gov.au/jsp/ncc/cdio/weatherData/av?p_display_type=dailyDataFile&amp;p_nccObsCode=123&amp;p_stn_num=014015&amp;p_c=-39350360&amp;p_startYear=2001" TargetMode="External"/><Relationship Id="rId963" Type="http://schemas.openxmlformats.org/officeDocument/2006/relationships/hyperlink" Target="http://www.bom.gov.au/jsp/ncc/cdio/weatherData/av?p_display_type=dailyDataFile&amp;p_nccObsCode=123&amp;p_stn_num=014015&amp;p_c=-39350360&amp;p_startYear=2002" TargetMode="External"/><Relationship Id="rId964" Type="http://schemas.openxmlformats.org/officeDocument/2006/relationships/hyperlink" Target="http://www.bom.gov.au/jsp/ncc/cdio/weatherData/av?p_display_type=dailyDataFile&amp;p_nccObsCode=123&amp;p_stn_num=014015&amp;p_c=-39350360&amp;p_startYear=2003" TargetMode="External"/><Relationship Id="rId965" Type="http://schemas.openxmlformats.org/officeDocument/2006/relationships/hyperlink" Target="http://www.bom.gov.au/jsp/ncc/cdio/weatherData/av?p_display_type=dailyDataFile&amp;p_nccObsCode=123&amp;p_stn_num=014015&amp;p_c=-39350360&amp;p_startYear=2004" TargetMode="External"/><Relationship Id="rId966" Type="http://schemas.openxmlformats.org/officeDocument/2006/relationships/hyperlink" Target="http://www.bom.gov.au/jsp/ncc/cdio/weatherData/av?p_display_type=dailyDataFile&amp;p_nccObsCode=123&amp;p_stn_num=014015&amp;p_c=-39350360&amp;p_startYear=2005" TargetMode="External"/><Relationship Id="rId967" Type="http://schemas.openxmlformats.org/officeDocument/2006/relationships/hyperlink" Target="http://www.bom.gov.au/jsp/ncc/cdio/weatherData/av?p_display_type=dailyDataFile&amp;p_nccObsCode=123&amp;p_stn_num=014015&amp;p_c=-39350360&amp;p_startYear=2006" TargetMode="External"/><Relationship Id="rId968" Type="http://schemas.openxmlformats.org/officeDocument/2006/relationships/hyperlink" Target="http://www.bom.gov.au/jsp/ncc/cdio/weatherData/av?p_display_type=dailyDataFile&amp;p_nccObsCode=123&amp;p_stn_num=014015&amp;p_c=-39350360&amp;p_startYear=2007" TargetMode="External"/><Relationship Id="rId969" Type="http://schemas.openxmlformats.org/officeDocument/2006/relationships/hyperlink" Target="http://www.bom.gov.au/jsp/ncc/cdio/weatherData/av?p_display_type=dailyDataFile&amp;p_nccObsCode=123&amp;p_stn_num=014015&amp;p_c=-39350360&amp;p_startYear=2008" TargetMode="External"/><Relationship Id="rId970" Type="http://schemas.openxmlformats.org/officeDocument/2006/relationships/hyperlink" Target="http://www.bom.gov.au/jsp/ncc/cdio/weatherData/av?p_display_type=dailyDataFile&amp;p_nccObsCode=123&amp;p_stn_num=014015&amp;p_c=-39350360&amp;p_startYear=2009" TargetMode="External"/><Relationship Id="rId971" Type="http://schemas.openxmlformats.org/officeDocument/2006/relationships/hyperlink" Target="http://www.bom.gov.au/jsp/ncc/cdio/weatherData/av?p_display_type=dailyDataFile&amp;p_nccObsCode=123&amp;p_stn_num=014015&amp;p_c=-39350360&amp;p_startYear=2010" TargetMode="External"/><Relationship Id="rId972" Type="http://schemas.openxmlformats.org/officeDocument/2006/relationships/hyperlink" Target="http://www.bom.gov.au/jsp/ncc/cdio/weatherData/av?p_display_type=dailyDataFile&amp;p_nccObsCode=123&amp;p_stn_num=014015&amp;p_c=-39350360&amp;p_startYear=2011" TargetMode="External"/><Relationship Id="rId973" Type="http://schemas.openxmlformats.org/officeDocument/2006/relationships/hyperlink" Target="http://www.bom.gov.au/jsp/ncc/cdio/weatherData/av?p_display_type=dailyDataFile&amp;p_nccObsCode=123&amp;p_stn_num=014015&amp;p_c=-39350360&amp;p_startYear=2012" TargetMode="External"/><Relationship Id="rId974" Type="http://schemas.openxmlformats.org/officeDocument/2006/relationships/hyperlink" Target="http://www.bom.gov.au/jsp/ncc/cdio/weatherData/av?p_display_type=dailyDataFile&amp;p_nccObsCode=123&amp;p_stn_num=014015&amp;p_c=-39350360&amp;p_startYear=2013" TargetMode="External"/><Relationship Id="rId975" Type="http://schemas.openxmlformats.org/officeDocument/2006/relationships/hyperlink" Target="http://www.bom.gov.au/jsp/ncc/cdio/weatherData/av?p_display_type=dailyDataFile&amp;p_nccObsCode=123&amp;p_stn_num=014015&amp;p_c=-39350360&amp;p_startYear=2014" TargetMode="External"/><Relationship Id="rId976" Type="http://schemas.openxmlformats.org/officeDocument/2006/relationships/hyperlink" Target="http://www.bom.gov.au/jsp/ncc/cdio/weatherData/av?p_display_type=dailyDataFile&amp;p_nccObsCode=123&amp;p_stn_num=014015&amp;p_c=-39350360&amp;p_startYear=2015" TargetMode="External"/><Relationship Id="rId977" Type="http://schemas.openxmlformats.org/officeDocument/2006/relationships/hyperlink" Target="http://www.bom.gov.au/jsp/ncc/cdio/weatherData/av?p_display_type=dailyDataFile&amp;p_nccObsCode=123&amp;p_stn_num=014015&amp;p_c=-39350360&amp;p_startYear=2016" TargetMode="External"/><Relationship Id="rId978" Type="http://schemas.openxmlformats.org/officeDocument/2006/relationships/hyperlink" Target="http://www.bom.gov.au/jsp/ncc/cdio/weatherData/av?p_display_type=dailyDataFile&amp;p_nccObsCode=123&amp;p_stn_num=014015&amp;p_c=-39350360&amp;p_startYear=2017" TargetMode="External"/><Relationship Id="rId979" Type="http://schemas.openxmlformats.org/officeDocument/2006/relationships/hyperlink" Target="http://www.bom.gov.au/jsp/ncc/cdio/weatherData/av?p_display_type=dailyDataFile&amp;p_nccObsCode=123&amp;p_stn_num=014015&amp;p_c=-39350360&amp;p_startYear=2018" TargetMode="External"/><Relationship Id="rId980" Type="http://schemas.openxmlformats.org/officeDocument/2006/relationships/hyperlink" Target="http://www.bom.gov.au/jsp/ncc/cdio/weatherData/av?p_display_type=dailyDataFile&amp;p_nccObsCode=123&amp;p_stn_num=014015&amp;p_c=-39350360&amp;p_startYear=2019" TargetMode="External"/><Relationship Id="rId981" Type="http://schemas.openxmlformats.org/officeDocument/2006/relationships/hyperlink" Target="http://www.bom.gov.au/jsp/ncc/cdio/weatherData/av?p_display_type=dailyDataFile&amp;p_nccObsCode=122&amp;p_stn_num=015087&amp;p_c=-45589633&amp;p_startYear=1910" TargetMode="External"/><Relationship Id="rId982" Type="http://schemas.openxmlformats.org/officeDocument/2006/relationships/hyperlink" Target="http://www.bom.gov.au/jsp/ncc/cdio/weatherData/av?p_display_type=dailyDataFile&amp;p_nccObsCode=122&amp;p_stn_num=015087&amp;p_c=-45589633&amp;p_startYear=1911" TargetMode="External"/><Relationship Id="rId983" Type="http://schemas.openxmlformats.org/officeDocument/2006/relationships/hyperlink" Target="http://www.bom.gov.au/jsp/ncc/cdio/weatherData/av?p_display_type=dailyDataFile&amp;p_nccObsCode=122&amp;p_stn_num=015087&amp;p_c=-45589633&amp;p_startYear=1912" TargetMode="External"/><Relationship Id="rId984" Type="http://schemas.openxmlformats.org/officeDocument/2006/relationships/hyperlink" Target="http://www.bom.gov.au/jsp/ncc/cdio/weatherData/av?p_display_type=dailyDataFile&amp;p_nccObsCode=122&amp;p_stn_num=015087&amp;p_c=-45589633&amp;p_startYear=1913" TargetMode="External"/><Relationship Id="rId985" Type="http://schemas.openxmlformats.org/officeDocument/2006/relationships/hyperlink" Target="http://www.bom.gov.au/jsp/ncc/cdio/weatherData/av?p_display_type=dailyDataFile&amp;p_nccObsCode=122&amp;p_stn_num=015087&amp;p_c=-45589633&amp;p_startYear=1914" TargetMode="External"/><Relationship Id="rId986" Type="http://schemas.openxmlformats.org/officeDocument/2006/relationships/hyperlink" Target="http://www.bom.gov.au/jsp/ncc/cdio/weatherData/av?p_display_type=dailyDataFile&amp;p_nccObsCode=122&amp;p_stn_num=015087&amp;p_c=-45589633&amp;p_startYear=1915" TargetMode="External"/><Relationship Id="rId987" Type="http://schemas.openxmlformats.org/officeDocument/2006/relationships/hyperlink" Target="http://www.bom.gov.au/jsp/ncc/cdio/weatherData/av?p_display_type=dailyDataFile&amp;p_nccObsCode=122&amp;p_stn_num=015087&amp;p_c=-45589633&amp;p_startYear=1916" TargetMode="External"/><Relationship Id="rId988" Type="http://schemas.openxmlformats.org/officeDocument/2006/relationships/hyperlink" Target="http://www.bom.gov.au/jsp/ncc/cdio/weatherData/av?p_display_type=dailyDataFile&amp;p_nccObsCode=122&amp;p_stn_num=015087&amp;p_c=-45589633&amp;p_startYear=1917" TargetMode="External"/><Relationship Id="rId989" Type="http://schemas.openxmlformats.org/officeDocument/2006/relationships/hyperlink" Target="http://www.bom.gov.au/jsp/ncc/cdio/weatherData/av?p_display_type=dailyDataFile&amp;p_nccObsCode=122&amp;p_stn_num=015087&amp;p_c=-45589633&amp;p_startYear=1918" TargetMode="External"/><Relationship Id="rId990" Type="http://schemas.openxmlformats.org/officeDocument/2006/relationships/hyperlink" Target="http://www.bom.gov.au/jsp/ncc/cdio/weatherData/av?p_display_type=dailyDataFile&amp;p_nccObsCode=122&amp;p_stn_num=015087&amp;p_c=-45589633&amp;p_startYear=1919" TargetMode="External"/><Relationship Id="rId991" Type="http://schemas.openxmlformats.org/officeDocument/2006/relationships/hyperlink" Target="http://www.bom.gov.au/jsp/ncc/cdio/weatherData/av?p_display_type=dailyDataFile&amp;p_nccObsCode=122&amp;p_stn_num=015087&amp;p_c=-45589633&amp;p_startYear=1920" TargetMode="External"/><Relationship Id="rId992" Type="http://schemas.openxmlformats.org/officeDocument/2006/relationships/hyperlink" Target="http://www.bom.gov.au/jsp/ncc/cdio/weatherData/av?p_display_type=dailyDataFile&amp;p_nccObsCode=122&amp;p_stn_num=015087&amp;p_c=-45589633&amp;p_startYear=1921" TargetMode="External"/><Relationship Id="rId993" Type="http://schemas.openxmlformats.org/officeDocument/2006/relationships/hyperlink" Target="http://www.bom.gov.au/jsp/ncc/cdio/weatherData/av?p_display_type=dailyDataFile&amp;p_nccObsCode=122&amp;p_stn_num=015087&amp;p_c=-45589633&amp;p_startYear=1922" TargetMode="External"/><Relationship Id="rId994" Type="http://schemas.openxmlformats.org/officeDocument/2006/relationships/hyperlink" Target="http://www.bom.gov.au/jsp/ncc/cdio/weatherData/av?p_display_type=dailyDataFile&amp;p_nccObsCode=122&amp;p_stn_num=015087&amp;p_c=-45589633&amp;p_startYear=1923" TargetMode="External"/><Relationship Id="rId995" Type="http://schemas.openxmlformats.org/officeDocument/2006/relationships/hyperlink" Target="http://www.bom.gov.au/jsp/ncc/cdio/weatherData/av?p_display_type=dailyDataFile&amp;p_nccObsCode=122&amp;p_stn_num=015087&amp;p_c=-45589633&amp;p_startYear=1924" TargetMode="External"/><Relationship Id="rId996" Type="http://schemas.openxmlformats.org/officeDocument/2006/relationships/hyperlink" Target="http://www.bom.gov.au/jsp/ncc/cdio/weatherData/av?p_display_type=dailyDataFile&amp;p_nccObsCode=122&amp;p_stn_num=015087&amp;p_c=-45589633&amp;p_startYear=1925" TargetMode="External"/><Relationship Id="rId997" Type="http://schemas.openxmlformats.org/officeDocument/2006/relationships/hyperlink" Target="http://www.bom.gov.au/jsp/ncc/cdio/weatherData/av?p_display_type=dailyDataFile&amp;p_nccObsCode=122&amp;p_stn_num=015087&amp;p_c=-45589633&amp;p_startYear=1926" TargetMode="External"/><Relationship Id="rId998" Type="http://schemas.openxmlformats.org/officeDocument/2006/relationships/hyperlink" Target="http://www.bom.gov.au/jsp/ncc/cdio/weatherData/av?p_display_type=dailyDataFile&amp;p_nccObsCode=122&amp;p_stn_num=015087&amp;p_c=-45589633&amp;p_startYear=1927" TargetMode="External"/><Relationship Id="rId999" Type="http://schemas.openxmlformats.org/officeDocument/2006/relationships/hyperlink" Target="http://www.bom.gov.au/jsp/ncc/cdio/weatherData/av?p_display_type=dailyDataFile&amp;p_nccObsCode=122&amp;p_stn_num=015087&amp;p_c=-45589633&amp;p_startYear=1928" TargetMode="External"/><Relationship Id="rId1000" Type="http://schemas.openxmlformats.org/officeDocument/2006/relationships/hyperlink" Target="http://www.bom.gov.au/jsp/ncc/cdio/weatherData/av?p_display_type=dailyDataFile&amp;p_nccObsCode=122&amp;p_stn_num=015087&amp;p_c=-45589633&amp;p_startYear=1929" TargetMode="External"/><Relationship Id="rId1001" Type="http://schemas.openxmlformats.org/officeDocument/2006/relationships/hyperlink" Target="http://www.bom.gov.au/jsp/ncc/cdio/weatherData/av?p_display_type=dailyDataFile&amp;p_nccObsCode=122&amp;p_stn_num=015087&amp;p_c=-45589633&amp;p_startYear=1930" TargetMode="External"/><Relationship Id="rId1002" Type="http://schemas.openxmlformats.org/officeDocument/2006/relationships/hyperlink" Target="http://www.bom.gov.au/jsp/ncc/cdio/weatherData/av?p_display_type=dailyDataFile&amp;p_nccObsCode=122&amp;p_stn_num=015087&amp;p_c=-45589633&amp;p_startYear=1931" TargetMode="External"/><Relationship Id="rId1003" Type="http://schemas.openxmlformats.org/officeDocument/2006/relationships/hyperlink" Target="http://www.bom.gov.au/jsp/ncc/cdio/weatherData/av?p_display_type=dailyDataFile&amp;p_nccObsCode=122&amp;p_stn_num=015087&amp;p_c=-45589633&amp;p_startYear=1932" TargetMode="External"/><Relationship Id="rId1004" Type="http://schemas.openxmlformats.org/officeDocument/2006/relationships/hyperlink" Target="http://www.bom.gov.au/jsp/ncc/cdio/weatherData/av?p_display_type=dailyDataFile&amp;p_nccObsCode=122&amp;p_stn_num=015087&amp;p_c=-45589633&amp;p_startYear=1933" TargetMode="External"/><Relationship Id="rId1005" Type="http://schemas.openxmlformats.org/officeDocument/2006/relationships/hyperlink" Target="http://www.bom.gov.au/jsp/ncc/cdio/weatherData/av?p_display_type=dailyDataFile&amp;p_nccObsCode=122&amp;p_stn_num=015087&amp;p_c=-45589633&amp;p_startYear=1934" TargetMode="External"/><Relationship Id="rId1006" Type="http://schemas.openxmlformats.org/officeDocument/2006/relationships/hyperlink" Target="http://www.bom.gov.au/jsp/ncc/cdio/weatherData/av?p_display_type=dailyDataFile&amp;p_nccObsCode=122&amp;p_stn_num=015087&amp;p_c=-45589633&amp;p_startYear=1935" TargetMode="External"/><Relationship Id="rId1007" Type="http://schemas.openxmlformats.org/officeDocument/2006/relationships/hyperlink" Target="http://www.bom.gov.au/jsp/ncc/cdio/weatherData/av?p_display_type=dailyDataFile&amp;p_nccObsCode=122&amp;p_stn_num=015087&amp;p_c=-45589633&amp;p_startYear=1936" TargetMode="External"/><Relationship Id="rId1008" Type="http://schemas.openxmlformats.org/officeDocument/2006/relationships/hyperlink" Target="http://www.bom.gov.au/jsp/ncc/cdio/weatherData/av?p_display_type=dailyDataFile&amp;p_nccObsCode=122&amp;p_stn_num=015087&amp;p_c=-45589633&amp;p_startYear=1937" TargetMode="External"/><Relationship Id="rId1009" Type="http://schemas.openxmlformats.org/officeDocument/2006/relationships/hyperlink" Target="http://www.bom.gov.au/jsp/ncc/cdio/weatherData/av?p_display_type=dailyDataFile&amp;p_nccObsCode=122&amp;p_stn_num=015087&amp;p_c=-45589633&amp;p_startYear=1938" TargetMode="External"/><Relationship Id="rId1010" Type="http://schemas.openxmlformats.org/officeDocument/2006/relationships/hyperlink" Target="http://www.bom.gov.au/jsp/ncc/cdio/weatherData/av?p_display_type=dailyDataFile&amp;p_nccObsCode=122&amp;p_stn_num=015087&amp;p_c=-45589633&amp;p_startYear=1939" TargetMode="External"/><Relationship Id="rId1011" Type="http://schemas.openxmlformats.org/officeDocument/2006/relationships/hyperlink" Target="http://www.bom.gov.au/jsp/ncc/cdio/weatherData/av?p_display_type=dailyDataFile&amp;p_nccObsCode=122&amp;p_stn_num=015087&amp;p_c=-45589633&amp;p_startYear=1940" TargetMode="External"/><Relationship Id="rId1012" Type="http://schemas.openxmlformats.org/officeDocument/2006/relationships/hyperlink" Target="http://www.bom.gov.au/jsp/ncc/cdio/weatherData/av?p_display_type=dailyDataFile&amp;p_nccObsCode=122&amp;p_stn_num=015087&amp;p_c=-45589633&amp;p_startYear=1941" TargetMode="External"/><Relationship Id="rId1013" Type="http://schemas.openxmlformats.org/officeDocument/2006/relationships/hyperlink" Target="http://www.bom.gov.au/jsp/ncc/cdio/weatherData/av?p_display_type=dailyDataFile&amp;p_nccObsCode=122&amp;p_stn_num=015087&amp;p_c=-45589633&amp;p_startYear=1942" TargetMode="External"/><Relationship Id="rId1014" Type="http://schemas.openxmlformats.org/officeDocument/2006/relationships/hyperlink" Target="http://www.bom.gov.au/jsp/ncc/cdio/weatherData/av?p_display_type=dailyDataFile&amp;p_nccObsCode=122&amp;p_stn_num=015087&amp;p_c=-45589633&amp;p_startYear=1943" TargetMode="External"/><Relationship Id="rId1015" Type="http://schemas.openxmlformats.org/officeDocument/2006/relationships/hyperlink" Target="http://www.bom.gov.au/jsp/ncc/cdio/weatherData/av?p_display_type=dailyDataFile&amp;p_nccObsCode=122&amp;p_stn_num=015087&amp;p_c=-45589633&amp;p_startYear=1944" TargetMode="External"/><Relationship Id="rId1016" Type="http://schemas.openxmlformats.org/officeDocument/2006/relationships/hyperlink" Target="http://www.bom.gov.au/jsp/ncc/cdio/weatherData/av?p_display_type=dailyDataFile&amp;p_nccObsCode=122&amp;p_stn_num=015087&amp;p_c=-45589633&amp;p_startYear=1945" TargetMode="External"/><Relationship Id="rId1017" Type="http://schemas.openxmlformats.org/officeDocument/2006/relationships/hyperlink" Target="http://www.bom.gov.au/jsp/ncc/cdio/weatherData/av?p_display_type=dailyDataFile&amp;p_nccObsCode=122&amp;p_stn_num=015087&amp;p_c=-45589633&amp;p_startYear=1946" TargetMode="External"/><Relationship Id="rId1018" Type="http://schemas.openxmlformats.org/officeDocument/2006/relationships/hyperlink" Target="http://www.bom.gov.au/jsp/ncc/cdio/weatherData/av?p_display_type=dailyDataFile&amp;p_nccObsCode=122&amp;p_stn_num=015087&amp;p_c=-45589633&amp;p_startYear=1947" TargetMode="External"/><Relationship Id="rId1019" Type="http://schemas.openxmlformats.org/officeDocument/2006/relationships/hyperlink" Target="http://www.bom.gov.au/jsp/ncc/cdio/weatherData/av?p_display_type=dailyDataFile&amp;p_nccObsCode=122&amp;p_stn_num=015087&amp;p_c=-45589633&amp;p_startYear=1948" TargetMode="External"/><Relationship Id="rId1020" Type="http://schemas.openxmlformats.org/officeDocument/2006/relationships/hyperlink" Target="http://www.bom.gov.au/jsp/ncc/cdio/weatherData/av?p_display_type=dailyDataFile&amp;p_nccObsCode=122&amp;p_stn_num=015087&amp;p_c=-45589633&amp;p_startYear=1949" TargetMode="External"/><Relationship Id="rId1021" Type="http://schemas.openxmlformats.org/officeDocument/2006/relationships/hyperlink" Target="http://www.bom.gov.au/jsp/ncc/cdio/weatherData/av?p_display_type=dailyDataFile&amp;p_nccObsCode=122&amp;p_stn_num=015087&amp;p_c=-45589633&amp;p_startYear=1950" TargetMode="External"/><Relationship Id="rId1022" Type="http://schemas.openxmlformats.org/officeDocument/2006/relationships/hyperlink" Target="http://www.bom.gov.au/jsp/ncc/cdio/weatherData/av?p_display_type=dailyDataFile&amp;p_nccObsCode=122&amp;p_stn_num=015087&amp;p_c=-45589633&amp;p_startYear=1951" TargetMode="External"/><Relationship Id="rId1023" Type="http://schemas.openxmlformats.org/officeDocument/2006/relationships/hyperlink" Target="http://www.bom.gov.au/jsp/ncc/cdio/weatherData/av?p_display_type=dailyDataFile&amp;p_nccObsCode=122&amp;p_stn_num=015087&amp;p_c=-45589633&amp;p_startYear=1952" TargetMode="External"/><Relationship Id="rId1024" Type="http://schemas.openxmlformats.org/officeDocument/2006/relationships/hyperlink" Target="http://www.bom.gov.au/jsp/ncc/cdio/weatherData/av?p_display_type=dailyDataFile&amp;p_nccObsCode=122&amp;p_stn_num=015087&amp;p_c=-45589633&amp;p_startYear=1953" TargetMode="External"/><Relationship Id="rId1025" Type="http://schemas.openxmlformats.org/officeDocument/2006/relationships/hyperlink" Target="http://www.bom.gov.au/jsp/ncc/cdio/weatherData/av?p_display_type=dailyDataFile&amp;p_nccObsCode=122&amp;p_stn_num=015087&amp;p_c=-45589633&amp;p_startYear=1954" TargetMode="External"/><Relationship Id="rId1026" Type="http://schemas.openxmlformats.org/officeDocument/2006/relationships/hyperlink" Target="http://www.bom.gov.au/jsp/ncc/cdio/weatherData/av?p_display_type=dailyDataFile&amp;p_nccObsCode=122&amp;p_stn_num=015087&amp;p_c=-45589633&amp;p_startYear=1955" TargetMode="External"/><Relationship Id="rId1027" Type="http://schemas.openxmlformats.org/officeDocument/2006/relationships/hyperlink" Target="http://www.bom.gov.au/jsp/ncc/cdio/weatherData/av?p_display_type=dailyDataFile&amp;p_nccObsCode=122&amp;p_stn_num=015087&amp;p_c=-45589633&amp;p_startYear=1956" TargetMode="External"/><Relationship Id="rId1028" Type="http://schemas.openxmlformats.org/officeDocument/2006/relationships/hyperlink" Target="http://www.bom.gov.au/jsp/ncc/cdio/weatherData/av?p_display_type=dailyDataFile&amp;p_nccObsCode=122&amp;p_stn_num=015087&amp;p_c=-45589633&amp;p_startYear=1957" TargetMode="External"/><Relationship Id="rId1029" Type="http://schemas.openxmlformats.org/officeDocument/2006/relationships/hyperlink" Target="http://www.bom.gov.au/jsp/ncc/cdio/weatherData/av?p_display_type=dailyDataFile&amp;p_nccObsCode=122&amp;p_stn_num=015087&amp;p_c=-45589633&amp;p_startYear=1958" TargetMode="External"/><Relationship Id="rId1030" Type="http://schemas.openxmlformats.org/officeDocument/2006/relationships/hyperlink" Target="http://www.bom.gov.au/jsp/ncc/cdio/weatherData/av?p_display_type=dailyDataFile&amp;p_nccObsCode=122&amp;p_stn_num=015087&amp;p_c=-45589633&amp;p_startYear=1959" TargetMode="External"/><Relationship Id="rId1031" Type="http://schemas.openxmlformats.org/officeDocument/2006/relationships/hyperlink" Target="http://www.bom.gov.au/jsp/ncc/cdio/weatherData/av?p_display_type=dailyDataFile&amp;p_nccObsCode=122&amp;p_stn_num=015087&amp;p_c=-45589633&amp;p_startYear=1960" TargetMode="External"/><Relationship Id="rId1032" Type="http://schemas.openxmlformats.org/officeDocument/2006/relationships/hyperlink" Target="http://www.bom.gov.au/jsp/ncc/cdio/weatherData/av?p_display_type=dailyDataFile&amp;p_nccObsCode=122&amp;p_stn_num=015087&amp;p_c=-45589633&amp;p_startYear=1961" TargetMode="External"/><Relationship Id="rId1033" Type="http://schemas.openxmlformats.org/officeDocument/2006/relationships/hyperlink" Target="http://www.bom.gov.au/jsp/ncc/cdio/weatherData/av?p_display_type=dailyDataFile&amp;p_nccObsCode=122&amp;p_stn_num=015087&amp;p_c=-45589633&amp;p_startYear=1962" TargetMode="External"/><Relationship Id="rId1034" Type="http://schemas.openxmlformats.org/officeDocument/2006/relationships/hyperlink" Target="http://www.bom.gov.au/jsp/ncc/cdio/weatherData/av?p_display_type=dailyDataFile&amp;p_nccObsCode=122&amp;p_stn_num=015087&amp;p_c=-45589633&amp;p_startYear=1963" TargetMode="External"/><Relationship Id="rId1035" Type="http://schemas.openxmlformats.org/officeDocument/2006/relationships/hyperlink" Target="http://www.bom.gov.au/jsp/ncc/cdio/weatherData/av?p_display_type=dailyDataFile&amp;p_nccObsCode=122&amp;p_stn_num=015087&amp;p_c=-45589633&amp;p_startYear=1964" TargetMode="External"/><Relationship Id="rId1036" Type="http://schemas.openxmlformats.org/officeDocument/2006/relationships/hyperlink" Target="http://www.bom.gov.au/jsp/ncc/cdio/weatherData/av?p_display_type=dailyDataFile&amp;p_nccObsCode=122&amp;p_stn_num=015087&amp;p_c=-45589633&amp;p_startYear=1965" TargetMode="External"/><Relationship Id="rId1037" Type="http://schemas.openxmlformats.org/officeDocument/2006/relationships/hyperlink" Target="http://www.bom.gov.au/jsp/ncc/cdio/weatherData/av?p_display_type=dailyDataFile&amp;p_nccObsCode=122&amp;p_stn_num=015087&amp;p_c=-45589633&amp;p_startYear=1966" TargetMode="External"/><Relationship Id="rId1038" Type="http://schemas.openxmlformats.org/officeDocument/2006/relationships/hyperlink" Target="http://www.bom.gov.au/jsp/ncc/cdio/weatherData/av?p_display_type=dailyDataFile&amp;p_nccObsCode=122&amp;p_stn_num=015087&amp;p_c=-45589633&amp;p_startYear=1967" TargetMode="External"/><Relationship Id="rId1039" Type="http://schemas.openxmlformats.org/officeDocument/2006/relationships/hyperlink" Target="http://www.bom.gov.au/jsp/ncc/cdio/weatherData/av?p_display_type=dailyDataFile&amp;p_nccObsCode=122&amp;p_stn_num=015087&amp;p_c=-45589633&amp;p_startYear=1968" TargetMode="External"/><Relationship Id="rId1040" Type="http://schemas.openxmlformats.org/officeDocument/2006/relationships/hyperlink" Target="http://www.bom.gov.au/jsp/ncc/cdio/weatherData/av?p_display_type=dailyDataFile&amp;p_nccObsCode=122&amp;p_stn_num=015087&amp;p_c=-45589633&amp;p_startYear=1969" TargetMode="External"/><Relationship Id="rId1041" Type="http://schemas.openxmlformats.org/officeDocument/2006/relationships/hyperlink" Target="http://www.bom.gov.au/jsp/ncc/cdio/weatherData/av?p_display_type=dailyDataFile&amp;p_nccObsCode=122&amp;p_stn_num=015135&amp;p_c=-45879764&amp;p_startYear=1970" TargetMode="External"/><Relationship Id="rId1042" Type="http://schemas.openxmlformats.org/officeDocument/2006/relationships/hyperlink" Target="http://www.bom.gov.au/jsp/ncc/cdio/weatherData/av?p_display_type=dailyDataFile&amp;p_nccObsCode=122&amp;p_stn_num=015135&amp;p_c=-45879764&amp;p_startYear=1971" TargetMode="External"/><Relationship Id="rId1043" Type="http://schemas.openxmlformats.org/officeDocument/2006/relationships/hyperlink" Target="http://www.bom.gov.au/jsp/ncc/cdio/weatherData/av?p_display_type=dailyDataFile&amp;p_nccObsCode=122&amp;p_stn_num=015135&amp;p_c=-45879764&amp;p_startYear=1972" TargetMode="External"/><Relationship Id="rId1044" Type="http://schemas.openxmlformats.org/officeDocument/2006/relationships/hyperlink" Target="http://www.bom.gov.au/jsp/ncc/cdio/weatherData/av?p_display_type=dailyDataFile&amp;p_nccObsCode=122&amp;p_stn_num=015135&amp;p_c=-45879764&amp;p_startYear=1973" TargetMode="External"/><Relationship Id="rId1045" Type="http://schemas.openxmlformats.org/officeDocument/2006/relationships/hyperlink" Target="http://www.bom.gov.au/jsp/ncc/cdio/weatherData/av?p_display_type=dailyDataFile&amp;p_nccObsCode=122&amp;p_stn_num=015135&amp;p_c=-45879764&amp;p_startYear=1974" TargetMode="External"/><Relationship Id="rId1046" Type="http://schemas.openxmlformats.org/officeDocument/2006/relationships/hyperlink" Target="http://www.bom.gov.au/jsp/ncc/cdio/weatherData/av?p_display_type=dailyDataFile&amp;p_nccObsCode=122&amp;p_stn_num=015135&amp;p_c=-45879764&amp;p_startYear=1975" TargetMode="External"/><Relationship Id="rId1047" Type="http://schemas.openxmlformats.org/officeDocument/2006/relationships/hyperlink" Target="http://www.bom.gov.au/jsp/ncc/cdio/weatherData/av?p_display_type=dailyDataFile&amp;p_nccObsCode=122&amp;p_stn_num=015135&amp;p_c=-45879764&amp;p_startYear=1976" TargetMode="External"/><Relationship Id="rId1048" Type="http://schemas.openxmlformats.org/officeDocument/2006/relationships/hyperlink" Target="http://www.bom.gov.au/jsp/ncc/cdio/weatherData/av?p_display_type=dailyDataFile&amp;p_nccObsCode=122&amp;p_stn_num=015135&amp;p_c=-45879764&amp;p_startYear=1977" TargetMode="External"/><Relationship Id="rId1049" Type="http://schemas.openxmlformats.org/officeDocument/2006/relationships/hyperlink" Target="http://www.bom.gov.au/jsp/ncc/cdio/weatherData/av?p_display_type=dailyDataFile&amp;p_nccObsCode=122&amp;p_stn_num=015135&amp;p_c=-45879764&amp;p_startYear=1978" TargetMode="External"/><Relationship Id="rId1050" Type="http://schemas.openxmlformats.org/officeDocument/2006/relationships/hyperlink" Target="http://www.bom.gov.au/jsp/ncc/cdio/weatherData/av?p_display_type=dailyDataFile&amp;p_nccObsCode=122&amp;p_stn_num=015135&amp;p_c=-45879764&amp;p_startYear=1979" TargetMode="External"/><Relationship Id="rId1051" Type="http://schemas.openxmlformats.org/officeDocument/2006/relationships/hyperlink" Target="http://www.bom.gov.au/jsp/ncc/cdio/weatherData/av?p_display_type=dailyDataFile&amp;p_nccObsCode=122&amp;p_stn_num=015135&amp;p_c=-45879764&amp;p_startYear=1980" TargetMode="External"/><Relationship Id="rId1052" Type="http://schemas.openxmlformats.org/officeDocument/2006/relationships/hyperlink" Target="http://www.bom.gov.au/jsp/ncc/cdio/weatherData/av?p_display_type=dailyDataFile&amp;p_nccObsCode=122&amp;p_stn_num=015135&amp;p_c=-45879764&amp;p_startYear=1981" TargetMode="External"/><Relationship Id="rId1053" Type="http://schemas.openxmlformats.org/officeDocument/2006/relationships/hyperlink" Target="http://www.bom.gov.au/jsp/ncc/cdio/weatherData/av?p_display_type=dailyDataFile&amp;p_nccObsCode=122&amp;p_stn_num=015135&amp;p_c=-45879764&amp;p_startYear=1982" TargetMode="External"/><Relationship Id="rId1054" Type="http://schemas.openxmlformats.org/officeDocument/2006/relationships/hyperlink" Target="http://www.bom.gov.au/jsp/ncc/cdio/weatherData/av?p_display_type=dailyDataFile&amp;p_nccObsCode=122&amp;p_stn_num=015135&amp;p_c=-45879764&amp;p_startYear=1983" TargetMode="External"/><Relationship Id="rId1055" Type="http://schemas.openxmlformats.org/officeDocument/2006/relationships/hyperlink" Target="http://www.bom.gov.au/jsp/ncc/cdio/weatherData/av?p_display_type=dailyDataFile&amp;p_nccObsCode=122&amp;p_stn_num=015135&amp;p_c=-45879764&amp;p_startYear=1984" TargetMode="External"/><Relationship Id="rId1056" Type="http://schemas.openxmlformats.org/officeDocument/2006/relationships/hyperlink" Target="http://www.bom.gov.au/jsp/ncc/cdio/weatherData/av?p_display_type=dailyDataFile&amp;p_nccObsCode=122&amp;p_stn_num=015135&amp;p_c=-45879764&amp;p_startYear=1985" TargetMode="External"/><Relationship Id="rId1057" Type="http://schemas.openxmlformats.org/officeDocument/2006/relationships/hyperlink" Target="http://www.bom.gov.au/jsp/ncc/cdio/weatherData/av?p_display_type=dailyDataFile&amp;p_nccObsCode=122&amp;p_stn_num=015135&amp;p_c=-45879764&amp;p_startYear=1986" TargetMode="External"/><Relationship Id="rId1058" Type="http://schemas.openxmlformats.org/officeDocument/2006/relationships/hyperlink" Target="http://www.bom.gov.au/jsp/ncc/cdio/weatherData/av?p_display_type=dailyDataFile&amp;p_nccObsCode=122&amp;p_stn_num=015135&amp;p_c=-45879764&amp;p_startYear=1987" TargetMode="External"/><Relationship Id="rId1059" Type="http://schemas.openxmlformats.org/officeDocument/2006/relationships/hyperlink" Target="http://www.bom.gov.au/jsp/ncc/cdio/weatherData/av?p_display_type=dailyDataFile&amp;p_nccObsCode=122&amp;p_stn_num=015135&amp;p_c=-45879764&amp;p_startYear=1988" TargetMode="External"/><Relationship Id="rId1060" Type="http://schemas.openxmlformats.org/officeDocument/2006/relationships/hyperlink" Target="http://www.bom.gov.au/jsp/ncc/cdio/weatherData/av?p_display_type=dailyDataFile&amp;p_nccObsCode=122&amp;p_stn_num=015135&amp;p_c=-45879764&amp;p_startYear=1989" TargetMode="External"/><Relationship Id="rId1061" Type="http://schemas.openxmlformats.org/officeDocument/2006/relationships/hyperlink" Target="http://www.bom.gov.au/jsp/ncc/cdio/weatherData/av?p_display_type=dailyDataFile&amp;p_nccObsCode=122&amp;p_stn_num=015135&amp;p_c=-45879764&amp;p_startYear=1990" TargetMode="External"/><Relationship Id="rId1062" Type="http://schemas.openxmlformats.org/officeDocument/2006/relationships/hyperlink" Target="http://www.bom.gov.au/jsp/ncc/cdio/weatherData/av?p_display_type=dailyDataFile&amp;p_nccObsCode=122&amp;p_stn_num=015135&amp;p_c=-45879764&amp;p_startYear=1991" TargetMode="External"/><Relationship Id="rId1063" Type="http://schemas.openxmlformats.org/officeDocument/2006/relationships/hyperlink" Target="http://www.bom.gov.au/jsp/ncc/cdio/weatherData/av?p_display_type=dailyDataFile&amp;p_nccObsCode=122&amp;p_stn_num=015135&amp;p_c=-45879764&amp;p_startYear=1992" TargetMode="External"/><Relationship Id="rId1064" Type="http://schemas.openxmlformats.org/officeDocument/2006/relationships/hyperlink" Target="http://www.bom.gov.au/jsp/ncc/cdio/weatherData/av?p_display_type=dailyDataFile&amp;p_nccObsCode=122&amp;p_stn_num=015135&amp;p_c=-45879764&amp;p_startYear=1993" TargetMode="External"/><Relationship Id="rId1065" Type="http://schemas.openxmlformats.org/officeDocument/2006/relationships/hyperlink" Target="http://www.bom.gov.au/jsp/ncc/cdio/weatherData/av?p_display_type=dailyDataFile&amp;p_nccObsCode=122&amp;p_stn_num=015135&amp;p_c=-45879764&amp;p_startYear=1994" TargetMode="External"/><Relationship Id="rId1066" Type="http://schemas.openxmlformats.org/officeDocument/2006/relationships/hyperlink" Target="http://www.bom.gov.au/jsp/ncc/cdio/weatherData/av?p_display_type=dailyDataFile&amp;p_nccObsCode=122&amp;p_stn_num=015135&amp;p_c=-45879764&amp;p_startYear=1995" TargetMode="External"/><Relationship Id="rId1067" Type="http://schemas.openxmlformats.org/officeDocument/2006/relationships/hyperlink" Target="http://www.bom.gov.au/jsp/ncc/cdio/weatherData/av?p_display_type=dailyDataFile&amp;p_nccObsCode=122&amp;p_stn_num=015135&amp;p_c=-45879764&amp;p_startYear=1996" TargetMode="External"/><Relationship Id="rId1068" Type="http://schemas.openxmlformats.org/officeDocument/2006/relationships/hyperlink" Target="http://www.bom.gov.au/jsp/ncc/cdio/weatherData/av?p_display_type=dailyDataFile&amp;p_nccObsCode=122&amp;p_stn_num=015135&amp;p_c=-45879764&amp;p_startYear=1997" TargetMode="External"/><Relationship Id="rId1069" Type="http://schemas.openxmlformats.org/officeDocument/2006/relationships/hyperlink" Target="http://www.bom.gov.au/jsp/ncc/cdio/weatherData/av?p_display_type=dailyDataFile&amp;p_nccObsCode=122&amp;p_stn_num=015135&amp;p_c=-45879764&amp;p_startYear=1998" TargetMode="External"/><Relationship Id="rId1070" Type="http://schemas.openxmlformats.org/officeDocument/2006/relationships/hyperlink" Target="http://www.bom.gov.au/jsp/ncc/cdio/weatherData/av?p_display_type=dailyDataFile&amp;p_nccObsCode=122&amp;p_stn_num=015135&amp;p_c=-45879764&amp;p_startYear=1999" TargetMode="External"/><Relationship Id="rId1071" Type="http://schemas.openxmlformats.org/officeDocument/2006/relationships/hyperlink" Target="http://www.bom.gov.au/jsp/ncc/cdio/weatherData/av?p_display_type=dailyDataFile&amp;p_nccObsCode=122&amp;p_stn_num=015135&amp;p_c=-45879764&amp;p_startYear=2000" TargetMode="External"/><Relationship Id="rId1072" Type="http://schemas.openxmlformats.org/officeDocument/2006/relationships/hyperlink" Target="http://www.bom.gov.au/jsp/ncc/cdio/weatherData/av?p_display_type=dailyDataFile&amp;p_nccObsCode=122&amp;p_stn_num=015135&amp;p_c=-45879764&amp;p_startYear=2001" TargetMode="External"/><Relationship Id="rId1073" Type="http://schemas.openxmlformats.org/officeDocument/2006/relationships/hyperlink" Target="http://www.bom.gov.au/jsp/ncc/cdio/weatherData/av?p_display_type=dailyDataFile&amp;p_nccObsCode=122&amp;p_stn_num=015135&amp;p_c=-45879764&amp;p_startYear=2002" TargetMode="External"/><Relationship Id="rId1074" Type="http://schemas.openxmlformats.org/officeDocument/2006/relationships/hyperlink" Target="http://www.bom.gov.au/jsp/ncc/cdio/weatherData/av?p_display_type=dailyDataFile&amp;p_nccObsCode=122&amp;p_stn_num=015135&amp;p_c=-45879764&amp;p_startYear=2003" TargetMode="External"/><Relationship Id="rId1075" Type="http://schemas.openxmlformats.org/officeDocument/2006/relationships/hyperlink" Target="http://www.bom.gov.au/jsp/ncc/cdio/weatherData/av?p_display_type=dailyDataFile&amp;p_nccObsCode=122&amp;p_stn_num=015135&amp;p_c=-45879764&amp;p_startYear=2004" TargetMode="External"/><Relationship Id="rId1076" Type="http://schemas.openxmlformats.org/officeDocument/2006/relationships/hyperlink" Target="http://www.bom.gov.au/jsp/ncc/cdio/weatherData/av?p_display_type=dailyDataFile&amp;p_nccObsCode=122&amp;p_stn_num=015135&amp;p_c=-45879764&amp;p_startYear=2005" TargetMode="External"/><Relationship Id="rId1077" Type="http://schemas.openxmlformats.org/officeDocument/2006/relationships/hyperlink" Target="http://www.bom.gov.au/jsp/ncc/cdio/weatherData/av?p_display_type=dailyDataFile&amp;p_nccObsCode=122&amp;p_stn_num=015135&amp;p_c=-45879764&amp;p_startYear=2006" TargetMode="External"/><Relationship Id="rId1078" Type="http://schemas.openxmlformats.org/officeDocument/2006/relationships/hyperlink" Target="http://www.bom.gov.au/jsp/ncc/cdio/weatherData/av?p_display_type=dailyDataFile&amp;p_nccObsCode=122&amp;p_stn_num=015135&amp;p_c=-45879764&amp;p_startYear=2007" TargetMode="External"/><Relationship Id="rId1079" Type="http://schemas.openxmlformats.org/officeDocument/2006/relationships/hyperlink" Target="http://www.bom.gov.au/jsp/ncc/cdio/weatherData/av?p_display_type=dailyDataFile&amp;p_nccObsCode=122&amp;p_stn_num=015135&amp;p_c=-45879764&amp;p_startYear=2008" TargetMode="External"/><Relationship Id="rId1080" Type="http://schemas.openxmlformats.org/officeDocument/2006/relationships/hyperlink" Target="http://www.bom.gov.au/jsp/ncc/cdio/weatherData/av?p_display_type=dailyDataFile&amp;p_nccObsCode=122&amp;p_stn_num=015135&amp;p_c=-45879764&amp;p_startYear=2009" TargetMode="External"/><Relationship Id="rId1081" Type="http://schemas.openxmlformats.org/officeDocument/2006/relationships/hyperlink" Target="http://www.bom.gov.au/jsp/ncc/cdio/weatherData/av?p_display_type=dailyDataFile&amp;p_nccObsCode=122&amp;p_stn_num=015135&amp;p_c=-45879764&amp;p_startYear=2010" TargetMode="External"/><Relationship Id="rId1082" Type="http://schemas.openxmlformats.org/officeDocument/2006/relationships/hyperlink" Target="http://www.bom.gov.au/jsp/ncc/cdio/weatherData/av?p_display_type=dailyDataFile&amp;p_nccObsCode=122&amp;p_stn_num=015135&amp;p_c=-45879764&amp;p_startYear=2011" TargetMode="External"/><Relationship Id="rId1083" Type="http://schemas.openxmlformats.org/officeDocument/2006/relationships/hyperlink" Target="http://www.bom.gov.au/jsp/ncc/cdio/weatherData/av?p_display_type=dailyDataFile&amp;p_nccObsCode=122&amp;p_stn_num=015135&amp;p_c=-45879764&amp;p_startYear=2012" TargetMode="External"/><Relationship Id="rId1084" Type="http://schemas.openxmlformats.org/officeDocument/2006/relationships/hyperlink" Target="http://www.bom.gov.au/jsp/ncc/cdio/weatherData/av?p_display_type=dailyDataFile&amp;p_nccObsCode=122&amp;p_stn_num=015135&amp;p_c=-45879764&amp;p_startYear=2013" TargetMode="External"/><Relationship Id="rId1085" Type="http://schemas.openxmlformats.org/officeDocument/2006/relationships/hyperlink" Target="http://www.bom.gov.au/jsp/ncc/cdio/weatherData/av?p_display_type=dailyDataFile&amp;p_nccObsCode=122&amp;p_stn_num=015135&amp;p_c=-45879764&amp;p_startYear=2014" TargetMode="External"/><Relationship Id="rId1086" Type="http://schemas.openxmlformats.org/officeDocument/2006/relationships/hyperlink" Target="http://www.bom.gov.au/jsp/ncc/cdio/weatherData/av?p_display_type=dailyDataFile&amp;p_nccObsCode=122&amp;p_stn_num=015135&amp;p_c=-45879764&amp;p_startYear=2015" TargetMode="External"/><Relationship Id="rId1087" Type="http://schemas.openxmlformats.org/officeDocument/2006/relationships/hyperlink" Target="http://www.bom.gov.au/jsp/ncc/cdio/weatherData/av?p_display_type=dailyDataFile&amp;p_nccObsCode=122&amp;p_stn_num=015135&amp;p_c=-45879764&amp;p_startYear=2016" TargetMode="External"/><Relationship Id="rId1088" Type="http://schemas.openxmlformats.org/officeDocument/2006/relationships/hyperlink" Target="http://www.bom.gov.au/jsp/ncc/cdio/weatherData/av?p_display_type=dailyDataFile&amp;p_nccObsCode=122&amp;p_stn_num=015135&amp;p_c=-45879764&amp;p_startYear=2017" TargetMode="External"/><Relationship Id="rId1089" Type="http://schemas.openxmlformats.org/officeDocument/2006/relationships/hyperlink" Target="http://www.bom.gov.au/jsp/ncc/cdio/weatherData/av?p_display_type=dailyDataFile&amp;p_nccObsCode=122&amp;p_stn_num=015135&amp;p_c=-45879764&amp;p_startYear=2018" TargetMode="External"/><Relationship Id="rId1090" Type="http://schemas.openxmlformats.org/officeDocument/2006/relationships/hyperlink" Target="http://www.bom.gov.au/jsp/ncc/cdio/weatherData/av?p_display_type=dailyDataFile&amp;p_nccObsCode=122&amp;p_stn_num=015135&amp;p_c=-45879764&amp;p_startYear=2019" TargetMode="External"/><Relationship Id="rId1091" Type="http://schemas.openxmlformats.org/officeDocument/2006/relationships/hyperlink" Target="http://www.bom.gov.au/jsp/ncc/cdio/weatherData/av?p_display_type=dailyDataFile&amp;p_nccObsCode=123&amp;p_stn_num=015087&amp;p_c=-45589829&amp;p_startYear=1910" TargetMode="External"/><Relationship Id="rId1092" Type="http://schemas.openxmlformats.org/officeDocument/2006/relationships/hyperlink" Target="http://www.bom.gov.au/jsp/ncc/cdio/weatherData/av?p_display_type=dailyDataFile&amp;p_nccObsCode=123&amp;p_stn_num=015087&amp;p_c=-45589829&amp;p_startYear=1911" TargetMode="External"/><Relationship Id="rId1093" Type="http://schemas.openxmlformats.org/officeDocument/2006/relationships/hyperlink" Target="http://www.bom.gov.au/jsp/ncc/cdio/weatherData/av?p_display_type=dailyDataFile&amp;p_nccObsCode=123&amp;p_stn_num=015087&amp;p_c=-45589829&amp;p_startYear=1912" TargetMode="External"/><Relationship Id="rId1094" Type="http://schemas.openxmlformats.org/officeDocument/2006/relationships/hyperlink" Target="http://www.bom.gov.au/jsp/ncc/cdio/weatherData/av?p_display_type=dailyDataFile&amp;p_nccObsCode=123&amp;p_stn_num=015087&amp;p_c=-45589829&amp;p_startYear=1913" TargetMode="External"/><Relationship Id="rId1095" Type="http://schemas.openxmlformats.org/officeDocument/2006/relationships/hyperlink" Target="http://www.bom.gov.au/jsp/ncc/cdio/weatherData/av?p_display_type=dailyDataFile&amp;p_nccObsCode=123&amp;p_stn_num=015087&amp;p_c=-45589829&amp;p_startYear=1914" TargetMode="External"/><Relationship Id="rId1096" Type="http://schemas.openxmlformats.org/officeDocument/2006/relationships/hyperlink" Target="http://www.bom.gov.au/jsp/ncc/cdio/weatherData/av?p_display_type=dailyDataFile&amp;p_nccObsCode=123&amp;p_stn_num=015087&amp;p_c=-45589829&amp;p_startYear=1915" TargetMode="External"/><Relationship Id="rId1097" Type="http://schemas.openxmlformats.org/officeDocument/2006/relationships/hyperlink" Target="http://www.bom.gov.au/jsp/ncc/cdio/weatherData/av?p_display_type=dailyDataFile&amp;p_nccObsCode=123&amp;p_stn_num=015087&amp;p_c=-45589829&amp;p_startYear=1916" TargetMode="External"/><Relationship Id="rId1098" Type="http://schemas.openxmlformats.org/officeDocument/2006/relationships/hyperlink" Target="http://www.bom.gov.au/jsp/ncc/cdio/weatherData/av?p_display_type=dailyDataFile&amp;p_nccObsCode=123&amp;p_stn_num=015087&amp;p_c=-45589829&amp;p_startYear=1917" TargetMode="External"/><Relationship Id="rId1099" Type="http://schemas.openxmlformats.org/officeDocument/2006/relationships/hyperlink" Target="http://www.bom.gov.au/jsp/ncc/cdio/weatherData/av?p_display_type=dailyDataFile&amp;p_nccObsCode=123&amp;p_stn_num=015087&amp;p_c=-45589829&amp;p_startYear=1918" TargetMode="External"/><Relationship Id="rId1100" Type="http://schemas.openxmlformats.org/officeDocument/2006/relationships/hyperlink" Target="http://www.bom.gov.au/jsp/ncc/cdio/weatherData/av?p_display_type=dailyDataFile&amp;p_nccObsCode=123&amp;p_stn_num=015087&amp;p_c=-45589829&amp;p_startYear=1919" TargetMode="External"/><Relationship Id="rId1101" Type="http://schemas.openxmlformats.org/officeDocument/2006/relationships/hyperlink" Target="http://www.bom.gov.au/jsp/ncc/cdio/weatherData/av?p_display_type=dailyDataFile&amp;p_nccObsCode=123&amp;p_stn_num=015087&amp;p_c=-45589829&amp;p_startYear=1920" TargetMode="External"/><Relationship Id="rId1102" Type="http://schemas.openxmlformats.org/officeDocument/2006/relationships/hyperlink" Target="http://www.bom.gov.au/jsp/ncc/cdio/weatherData/av?p_display_type=dailyDataFile&amp;p_nccObsCode=123&amp;p_stn_num=015087&amp;p_c=-45589829&amp;p_startYear=1921" TargetMode="External"/><Relationship Id="rId1103" Type="http://schemas.openxmlformats.org/officeDocument/2006/relationships/hyperlink" Target="http://www.bom.gov.au/jsp/ncc/cdio/weatherData/av?p_display_type=dailyDataFile&amp;p_nccObsCode=123&amp;p_stn_num=015087&amp;p_c=-45589829&amp;p_startYear=1922" TargetMode="External"/><Relationship Id="rId1104" Type="http://schemas.openxmlformats.org/officeDocument/2006/relationships/hyperlink" Target="http://www.bom.gov.au/jsp/ncc/cdio/weatherData/av?p_display_type=dailyDataFile&amp;p_nccObsCode=123&amp;p_stn_num=015087&amp;p_c=-45589829&amp;p_startYear=1923" TargetMode="External"/><Relationship Id="rId1105" Type="http://schemas.openxmlformats.org/officeDocument/2006/relationships/hyperlink" Target="http://www.bom.gov.au/jsp/ncc/cdio/weatherData/av?p_display_type=dailyDataFile&amp;p_nccObsCode=123&amp;p_stn_num=015087&amp;p_c=-45589829&amp;p_startYear=1924" TargetMode="External"/><Relationship Id="rId1106" Type="http://schemas.openxmlformats.org/officeDocument/2006/relationships/hyperlink" Target="http://www.bom.gov.au/jsp/ncc/cdio/weatherData/av?p_display_type=dailyDataFile&amp;p_nccObsCode=123&amp;p_stn_num=015087&amp;p_c=-45589829&amp;p_startYear=1925" TargetMode="External"/><Relationship Id="rId1107" Type="http://schemas.openxmlformats.org/officeDocument/2006/relationships/hyperlink" Target="http://www.bom.gov.au/jsp/ncc/cdio/weatherData/av?p_display_type=dailyDataFile&amp;p_nccObsCode=123&amp;p_stn_num=015087&amp;p_c=-45589829&amp;p_startYear=1926" TargetMode="External"/><Relationship Id="rId1108" Type="http://schemas.openxmlformats.org/officeDocument/2006/relationships/hyperlink" Target="http://www.bom.gov.au/jsp/ncc/cdio/weatherData/av?p_display_type=dailyDataFile&amp;p_nccObsCode=123&amp;p_stn_num=015087&amp;p_c=-45589829&amp;p_startYear=1927" TargetMode="External"/><Relationship Id="rId1109" Type="http://schemas.openxmlformats.org/officeDocument/2006/relationships/hyperlink" Target="http://www.bom.gov.au/jsp/ncc/cdio/weatherData/av?p_display_type=dailyDataFile&amp;p_nccObsCode=123&amp;p_stn_num=015087&amp;p_c=-45589829&amp;p_startYear=1928" TargetMode="External"/><Relationship Id="rId1110" Type="http://schemas.openxmlformats.org/officeDocument/2006/relationships/hyperlink" Target="http://www.bom.gov.au/jsp/ncc/cdio/weatherData/av?p_display_type=dailyDataFile&amp;p_nccObsCode=123&amp;p_stn_num=015087&amp;p_c=-45589829&amp;p_startYear=1929" TargetMode="External"/><Relationship Id="rId1111" Type="http://schemas.openxmlformats.org/officeDocument/2006/relationships/hyperlink" Target="http://www.bom.gov.au/jsp/ncc/cdio/weatherData/av?p_display_type=dailyDataFile&amp;p_nccObsCode=123&amp;p_stn_num=015087&amp;p_c=-45589829&amp;p_startYear=1930" TargetMode="External"/><Relationship Id="rId1112" Type="http://schemas.openxmlformats.org/officeDocument/2006/relationships/hyperlink" Target="http://www.bom.gov.au/jsp/ncc/cdio/weatherData/av?p_display_type=dailyDataFile&amp;p_nccObsCode=123&amp;p_stn_num=015087&amp;p_c=-45589829&amp;p_startYear=1931" TargetMode="External"/><Relationship Id="rId1113" Type="http://schemas.openxmlformats.org/officeDocument/2006/relationships/hyperlink" Target="http://www.bom.gov.au/jsp/ncc/cdio/weatherData/av?p_display_type=dailyDataFile&amp;p_nccObsCode=123&amp;p_stn_num=015087&amp;p_c=-45589829&amp;p_startYear=1932" TargetMode="External"/><Relationship Id="rId1114" Type="http://schemas.openxmlformats.org/officeDocument/2006/relationships/hyperlink" Target="http://www.bom.gov.au/jsp/ncc/cdio/weatherData/av?p_display_type=dailyDataFile&amp;p_nccObsCode=123&amp;p_stn_num=015087&amp;p_c=-45589829&amp;p_startYear=1933" TargetMode="External"/><Relationship Id="rId1115" Type="http://schemas.openxmlformats.org/officeDocument/2006/relationships/hyperlink" Target="http://www.bom.gov.au/jsp/ncc/cdio/weatherData/av?p_display_type=dailyDataFile&amp;p_nccObsCode=123&amp;p_stn_num=015087&amp;p_c=-45589829&amp;p_startYear=1934" TargetMode="External"/><Relationship Id="rId1116" Type="http://schemas.openxmlformats.org/officeDocument/2006/relationships/hyperlink" Target="http://www.bom.gov.au/jsp/ncc/cdio/weatherData/av?p_display_type=dailyDataFile&amp;p_nccObsCode=123&amp;p_stn_num=015087&amp;p_c=-45589829&amp;p_startYear=1935" TargetMode="External"/><Relationship Id="rId1117" Type="http://schemas.openxmlformats.org/officeDocument/2006/relationships/hyperlink" Target="http://www.bom.gov.au/jsp/ncc/cdio/weatherData/av?p_display_type=dailyDataFile&amp;p_nccObsCode=123&amp;p_stn_num=015087&amp;p_c=-45589829&amp;p_startYear=1936" TargetMode="External"/><Relationship Id="rId1118" Type="http://schemas.openxmlformats.org/officeDocument/2006/relationships/hyperlink" Target="http://www.bom.gov.au/jsp/ncc/cdio/weatherData/av?p_display_type=dailyDataFile&amp;p_nccObsCode=123&amp;p_stn_num=015087&amp;p_c=-45589829&amp;p_startYear=1937" TargetMode="External"/><Relationship Id="rId1119" Type="http://schemas.openxmlformats.org/officeDocument/2006/relationships/hyperlink" Target="http://www.bom.gov.au/jsp/ncc/cdio/weatherData/av?p_display_type=dailyDataFile&amp;p_nccObsCode=123&amp;p_stn_num=015087&amp;p_c=-45589829&amp;p_startYear=1938" TargetMode="External"/><Relationship Id="rId1120" Type="http://schemas.openxmlformats.org/officeDocument/2006/relationships/hyperlink" Target="http://www.bom.gov.au/jsp/ncc/cdio/weatherData/av?p_display_type=dailyDataFile&amp;p_nccObsCode=123&amp;p_stn_num=015087&amp;p_c=-45589829&amp;p_startYear=1939" TargetMode="External"/><Relationship Id="rId1121" Type="http://schemas.openxmlformats.org/officeDocument/2006/relationships/hyperlink" Target="http://www.bom.gov.au/jsp/ncc/cdio/weatherData/av?p_display_type=dailyDataFile&amp;p_nccObsCode=123&amp;p_stn_num=015087&amp;p_c=-45589829&amp;p_startYear=1940" TargetMode="External"/><Relationship Id="rId1122" Type="http://schemas.openxmlformats.org/officeDocument/2006/relationships/hyperlink" Target="http://www.bom.gov.au/jsp/ncc/cdio/weatherData/av?p_display_type=dailyDataFile&amp;p_nccObsCode=123&amp;p_stn_num=015087&amp;p_c=-45589829&amp;p_startYear=1941" TargetMode="External"/><Relationship Id="rId1123" Type="http://schemas.openxmlformats.org/officeDocument/2006/relationships/hyperlink" Target="http://www.bom.gov.au/jsp/ncc/cdio/weatherData/av?p_display_type=dailyDataFile&amp;p_nccObsCode=123&amp;p_stn_num=015087&amp;p_c=-45589829&amp;p_startYear=1942" TargetMode="External"/><Relationship Id="rId1124" Type="http://schemas.openxmlformats.org/officeDocument/2006/relationships/hyperlink" Target="http://www.bom.gov.au/jsp/ncc/cdio/weatherData/av?p_display_type=dailyDataFile&amp;p_nccObsCode=123&amp;p_stn_num=015087&amp;p_c=-45589829&amp;p_startYear=1943" TargetMode="External"/><Relationship Id="rId1125" Type="http://schemas.openxmlformats.org/officeDocument/2006/relationships/hyperlink" Target="http://www.bom.gov.au/jsp/ncc/cdio/weatherData/av?p_display_type=dailyDataFile&amp;p_nccObsCode=123&amp;p_stn_num=015087&amp;p_c=-45589829&amp;p_startYear=1944" TargetMode="External"/><Relationship Id="rId1126" Type="http://schemas.openxmlformats.org/officeDocument/2006/relationships/hyperlink" Target="http://www.bom.gov.au/jsp/ncc/cdio/weatherData/av?p_display_type=dailyDataFile&amp;p_nccObsCode=123&amp;p_stn_num=015087&amp;p_c=-45589829&amp;p_startYear=1945" TargetMode="External"/><Relationship Id="rId1127" Type="http://schemas.openxmlformats.org/officeDocument/2006/relationships/hyperlink" Target="http://www.bom.gov.au/jsp/ncc/cdio/weatherData/av?p_display_type=dailyDataFile&amp;p_nccObsCode=123&amp;p_stn_num=015087&amp;p_c=-45589829&amp;p_startYear=1946" TargetMode="External"/><Relationship Id="rId1128" Type="http://schemas.openxmlformats.org/officeDocument/2006/relationships/hyperlink" Target="http://www.bom.gov.au/jsp/ncc/cdio/weatherData/av?p_display_type=dailyDataFile&amp;p_nccObsCode=123&amp;p_stn_num=015087&amp;p_c=-45589829&amp;p_startYear=1947" TargetMode="External"/><Relationship Id="rId1129" Type="http://schemas.openxmlformats.org/officeDocument/2006/relationships/hyperlink" Target="http://www.bom.gov.au/jsp/ncc/cdio/weatherData/av?p_display_type=dailyDataFile&amp;p_nccObsCode=123&amp;p_stn_num=015087&amp;p_c=-45589829&amp;p_startYear=1948" TargetMode="External"/><Relationship Id="rId1130" Type="http://schemas.openxmlformats.org/officeDocument/2006/relationships/hyperlink" Target="http://www.bom.gov.au/jsp/ncc/cdio/weatherData/av?p_display_type=dailyDataFile&amp;p_nccObsCode=123&amp;p_stn_num=015087&amp;p_c=-45589829&amp;p_startYear=1949" TargetMode="External"/><Relationship Id="rId1131" Type="http://schemas.openxmlformats.org/officeDocument/2006/relationships/hyperlink" Target="http://www.bom.gov.au/jsp/ncc/cdio/weatherData/av?p_display_type=dailyDataFile&amp;p_nccObsCode=123&amp;p_stn_num=015087&amp;p_c=-45589829&amp;p_startYear=1950" TargetMode="External"/><Relationship Id="rId1132" Type="http://schemas.openxmlformats.org/officeDocument/2006/relationships/hyperlink" Target="http://www.bom.gov.au/jsp/ncc/cdio/weatherData/av?p_display_type=dailyDataFile&amp;p_nccObsCode=123&amp;p_stn_num=015087&amp;p_c=-45589829&amp;p_startYear=1951" TargetMode="External"/><Relationship Id="rId1133" Type="http://schemas.openxmlformats.org/officeDocument/2006/relationships/hyperlink" Target="http://www.bom.gov.au/jsp/ncc/cdio/weatherData/av?p_display_type=dailyDataFile&amp;p_nccObsCode=123&amp;p_stn_num=015087&amp;p_c=-45589829&amp;p_startYear=1952" TargetMode="External"/><Relationship Id="rId1134" Type="http://schemas.openxmlformats.org/officeDocument/2006/relationships/hyperlink" Target="http://www.bom.gov.au/jsp/ncc/cdio/weatherData/av?p_display_type=dailyDataFile&amp;p_nccObsCode=123&amp;p_stn_num=015087&amp;p_c=-45589829&amp;p_startYear=1953" TargetMode="External"/><Relationship Id="rId1135" Type="http://schemas.openxmlformats.org/officeDocument/2006/relationships/hyperlink" Target="http://www.bom.gov.au/jsp/ncc/cdio/weatherData/av?p_display_type=dailyDataFile&amp;p_nccObsCode=123&amp;p_stn_num=015087&amp;p_c=-45589829&amp;p_startYear=1954" TargetMode="External"/><Relationship Id="rId1136" Type="http://schemas.openxmlformats.org/officeDocument/2006/relationships/hyperlink" Target="http://www.bom.gov.au/jsp/ncc/cdio/weatherData/av?p_display_type=dailyDataFile&amp;p_nccObsCode=123&amp;p_stn_num=015087&amp;p_c=-45589829&amp;p_startYear=1955" TargetMode="External"/><Relationship Id="rId1137" Type="http://schemas.openxmlformats.org/officeDocument/2006/relationships/hyperlink" Target="http://www.bom.gov.au/jsp/ncc/cdio/weatherData/av?p_display_type=dailyDataFile&amp;p_nccObsCode=123&amp;p_stn_num=015087&amp;p_c=-45589829&amp;p_startYear=1956" TargetMode="External"/><Relationship Id="rId1138" Type="http://schemas.openxmlformats.org/officeDocument/2006/relationships/hyperlink" Target="http://www.bom.gov.au/jsp/ncc/cdio/weatherData/av?p_display_type=dailyDataFile&amp;p_nccObsCode=123&amp;p_stn_num=015087&amp;p_c=-45589829&amp;p_startYear=1957" TargetMode="External"/><Relationship Id="rId1139" Type="http://schemas.openxmlformats.org/officeDocument/2006/relationships/hyperlink" Target="http://www.bom.gov.au/jsp/ncc/cdio/weatherData/av?p_display_type=dailyDataFile&amp;p_nccObsCode=123&amp;p_stn_num=015087&amp;p_c=-45589829&amp;p_startYear=1958" TargetMode="External"/><Relationship Id="rId1140" Type="http://schemas.openxmlformats.org/officeDocument/2006/relationships/hyperlink" Target="http://www.bom.gov.au/jsp/ncc/cdio/weatherData/av?p_display_type=dailyDataFile&amp;p_nccObsCode=123&amp;p_stn_num=015087&amp;p_c=-45589829&amp;p_startYear=1959" TargetMode="External"/><Relationship Id="rId1141" Type="http://schemas.openxmlformats.org/officeDocument/2006/relationships/hyperlink" Target="http://www.bom.gov.au/jsp/ncc/cdio/weatherData/av?p_display_type=dailyDataFile&amp;p_nccObsCode=123&amp;p_stn_num=015087&amp;p_c=-45589829&amp;p_startYear=1960" TargetMode="External"/><Relationship Id="rId1142" Type="http://schemas.openxmlformats.org/officeDocument/2006/relationships/hyperlink" Target="http://www.bom.gov.au/jsp/ncc/cdio/weatherData/av?p_display_type=dailyDataFile&amp;p_nccObsCode=123&amp;p_stn_num=015087&amp;p_c=-45589829&amp;p_startYear=1961" TargetMode="External"/><Relationship Id="rId1143" Type="http://schemas.openxmlformats.org/officeDocument/2006/relationships/hyperlink" Target="http://www.bom.gov.au/jsp/ncc/cdio/weatherData/av?p_display_type=dailyDataFile&amp;p_nccObsCode=123&amp;p_stn_num=015087&amp;p_c=-45589829&amp;p_startYear=1962" TargetMode="External"/><Relationship Id="rId1144" Type="http://schemas.openxmlformats.org/officeDocument/2006/relationships/hyperlink" Target="http://www.bom.gov.au/jsp/ncc/cdio/weatherData/av?p_display_type=dailyDataFile&amp;p_nccObsCode=123&amp;p_stn_num=015087&amp;p_c=-45589829&amp;p_startYear=1963" TargetMode="External"/><Relationship Id="rId1145" Type="http://schemas.openxmlformats.org/officeDocument/2006/relationships/hyperlink" Target="http://www.bom.gov.au/jsp/ncc/cdio/weatherData/av?p_display_type=dailyDataFile&amp;p_nccObsCode=123&amp;p_stn_num=015087&amp;p_c=-45589829&amp;p_startYear=1964" TargetMode="External"/><Relationship Id="rId1146" Type="http://schemas.openxmlformats.org/officeDocument/2006/relationships/hyperlink" Target="http://www.bom.gov.au/jsp/ncc/cdio/weatherData/av?p_display_type=dailyDataFile&amp;p_nccObsCode=123&amp;p_stn_num=015087&amp;p_c=-45589829&amp;p_startYear=1965" TargetMode="External"/><Relationship Id="rId1147" Type="http://schemas.openxmlformats.org/officeDocument/2006/relationships/hyperlink" Target="http://www.bom.gov.au/jsp/ncc/cdio/weatherData/av?p_display_type=dailyDataFile&amp;p_nccObsCode=123&amp;p_stn_num=015087&amp;p_c=-45589829&amp;p_startYear=1966" TargetMode="External"/><Relationship Id="rId1148" Type="http://schemas.openxmlformats.org/officeDocument/2006/relationships/hyperlink" Target="http://www.bom.gov.au/jsp/ncc/cdio/weatherData/av?p_display_type=dailyDataFile&amp;p_nccObsCode=123&amp;p_stn_num=015087&amp;p_c=-45589829&amp;p_startYear=1967" TargetMode="External"/><Relationship Id="rId1149" Type="http://schemas.openxmlformats.org/officeDocument/2006/relationships/hyperlink" Target="http://www.bom.gov.au/jsp/ncc/cdio/weatherData/av?p_display_type=dailyDataFile&amp;p_nccObsCode=123&amp;p_stn_num=015087&amp;p_c=-45589829&amp;p_startYear=1968" TargetMode="External"/><Relationship Id="rId1150" Type="http://schemas.openxmlformats.org/officeDocument/2006/relationships/hyperlink" Target="http://www.bom.gov.au/jsp/ncc/cdio/weatherData/av?p_display_type=dailyDataFile&amp;p_nccObsCode=123&amp;p_stn_num=015087&amp;p_c=-45589829&amp;p_startYear=1969" TargetMode="External"/><Relationship Id="rId1151" Type="http://schemas.openxmlformats.org/officeDocument/2006/relationships/hyperlink" Target="http://www.bom.gov.au/jsp/ncc/cdio/weatherData/av?p_display_type=dailyDataFile&amp;p_nccObsCode=123&amp;p_stn_num=015135&amp;p_c=-45879960&amp;p_startYear=1970" TargetMode="External"/><Relationship Id="rId1152" Type="http://schemas.openxmlformats.org/officeDocument/2006/relationships/hyperlink" Target="http://www.bom.gov.au/jsp/ncc/cdio/weatherData/av?p_display_type=dailyDataFile&amp;p_nccObsCode=123&amp;p_stn_num=015135&amp;p_c=-45879960&amp;p_startYear=1971" TargetMode="External"/><Relationship Id="rId1153" Type="http://schemas.openxmlformats.org/officeDocument/2006/relationships/hyperlink" Target="http://www.bom.gov.au/jsp/ncc/cdio/weatherData/av?p_display_type=dailyDataFile&amp;p_nccObsCode=123&amp;p_stn_num=015135&amp;p_c=-45879960&amp;p_startYear=1972" TargetMode="External"/><Relationship Id="rId1154" Type="http://schemas.openxmlformats.org/officeDocument/2006/relationships/hyperlink" Target="http://www.bom.gov.au/jsp/ncc/cdio/weatherData/av?p_display_type=dailyDataFile&amp;p_nccObsCode=123&amp;p_stn_num=015135&amp;p_c=-45879960&amp;p_startYear=1973" TargetMode="External"/><Relationship Id="rId1155" Type="http://schemas.openxmlformats.org/officeDocument/2006/relationships/hyperlink" Target="http://www.bom.gov.au/jsp/ncc/cdio/weatherData/av?p_display_type=dailyDataFile&amp;p_nccObsCode=123&amp;p_stn_num=015135&amp;p_c=-45879960&amp;p_startYear=1974" TargetMode="External"/><Relationship Id="rId1156" Type="http://schemas.openxmlformats.org/officeDocument/2006/relationships/hyperlink" Target="http://www.bom.gov.au/jsp/ncc/cdio/weatherData/av?p_display_type=dailyDataFile&amp;p_nccObsCode=123&amp;p_stn_num=015135&amp;p_c=-45879960&amp;p_startYear=1975" TargetMode="External"/><Relationship Id="rId1157" Type="http://schemas.openxmlformats.org/officeDocument/2006/relationships/hyperlink" Target="http://www.bom.gov.au/jsp/ncc/cdio/weatherData/av?p_display_type=dailyDataFile&amp;p_nccObsCode=123&amp;p_stn_num=015135&amp;p_c=-45879960&amp;p_startYear=1976" TargetMode="External"/><Relationship Id="rId1158" Type="http://schemas.openxmlformats.org/officeDocument/2006/relationships/hyperlink" Target="http://www.bom.gov.au/jsp/ncc/cdio/weatherData/av?p_display_type=dailyDataFile&amp;p_nccObsCode=123&amp;p_stn_num=015135&amp;p_c=-45879960&amp;p_startYear=1977" TargetMode="External"/><Relationship Id="rId1159" Type="http://schemas.openxmlformats.org/officeDocument/2006/relationships/hyperlink" Target="http://www.bom.gov.au/jsp/ncc/cdio/weatherData/av?p_display_type=dailyDataFile&amp;p_nccObsCode=123&amp;p_stn_num=015135&amp;p_c=-45879960&amp;p_startYear=1978" TargetMode="External"/><Relationship Id="rId1160" Type="http://schemas.openxmlformats.org/officeDocument/2006/relationships/hyperlink" Target="http://www.bom.gov.au/jsp/ncc/cdio/weatherData/av?p_display_type=dailyDataFile&amp;p_nccObsCode=123&amp;p_stn_num=015135&amp;p_c=-45879960&amp;p_startYear=1979" TargetMode="External"/><Relationship Id="rId1161" Type="http://schemas.openxmlformats.org/officeDocument/2006/relationships/hyperlink" Target="http://www.bom.gov.au/jsp/ncc/cdio/weatherData/av?p_display_type=dailyDataFile&amp;p_nccObsCode=123&amp;p_stn_num=015135&amp;p_c=-45879960&amp;p_startYear=1980" TargetMode="External"/><Relationship Id="rId1162" Type="http://schemas.openxmlformats.org/officeDocument/2006/relationships/hyperlink" Target="http://www.bom.gov.au/jsp/ncc/cdio/weatherData/av?p_display_type=dailyDataFile&amp;p_nccObsCode=123&amp;p_stn_num=015135&amp;p_c=-45879960&amp;p_startYear=1981" TargetMode="External"/><Relationship Id="rId1163" Type="http://schemas.openxmlformats.org/officeDocument/2006/relationships/hyperlink" Target="http://www.bom.gov.au/jsp/ncc/cdio/weatherData/av?p_display_type=dailyDataFile&amp;p_nccObsCode=123&amp;p_stn_num=015135&amp;p_c=-45879960&amp;p_startYear=1982" TargetMode="External"/><Relationship Id="rId1164" Type="http://schemas.openxmlformats.org/officeDocument/2006/relationships/hyperlink" Target="http://www.bom.gov.au/jsp/ncc/cdio/weatherData/av?p_display_type=dailyDataFile&amp;p_nccObsCode=123&amp;p_stn_num=015135&amp;p_c=-45879960&amp;p_startYear=1983" TargetMode="External"/><Relationship Id="rId1165" Type="http://schemas.openxmlformats.org/officeDocument/2006/relationships/hyperlink" Target="http://www.bom.gov.au/jsp/ncc/cdio/weatherData/av?p_display_type=dailyDataFile&amp;p_nccObsCode=123&amp;p_stn_num=015135&amp;p_c=-45879960&amp;p_startYear=1984" TargetMode="External"/><Relationship Id="rId1166" Type="http://schemas.openxmlformats.org/officeDocument/2006/relationships/hyperlink" Target="http://www.bom.gov.au/jsp/ncc/cdio/weatherData/av?p_display_type=dailyDataFile&amp;p_nccObsCode=123&amp;p_stn_num=015135&amp;p_c=-45879960&amp;p_startYear=1985" TargetMode="External"/><Relationship Id="rId1167" Type="http://schemas.openxmlformats.org/officeDocument/2006/relationships/hyperlink" Target="http://www.bom.gov.au/jsp/ncc/cdio/weatherData/av?p_display_type=dailyDataFile&amp;p_nccObsCode=123&amp;p_stn_num=015135&amp;p_c=-45879960&amp;p_startYear=1986" TargetMode="External"/><Relationship Id="rId1168" Type="http://schemas.openxmlformats.org/officeDocument/2006/relationships/hyperlink" Target="http://www.bom.gov.au/jsp/ncc/cdio/weatherData/av?p_display_type=dailyDataFile&amp;p_nccObsCode=123&amp;p_stn_num=015135&amp;p_c=-45879960&amp;p_startYear=1987" TargetMode="External"/><Relationship Id="rId1169" Type="http://schemas.openxmlformats.org/officeDocument/2006/relationships/hyperlink" Target="http://www.bom.gov.au/jsp/ncc/cdio/weatherData/av?p_display_type=dailyDataFile&amp;p_nccObsCode=123&amp;p_stn_num=015135&amp;p_c=-45879960&amp;p_startYear=1988" TargetMode="External"/><Relationship Id="rId1170" Type="http://schemas.openxmlformats.org/officeDocument/2006/relationships/hyperlink" Target="http://www.bom.gov.au/jsp/ncc/cdio/weatherData/av?p_display_type=dailyDataFile&amp;p_nccObsCode=123&amp;p_stn_num=015135&amp;p_c=-45879960&amp;p_startYear=1989" TargetMode="External"/><Relationship Id="rId1171" Type="http://schemas.openxmlformats.org/officeDocument/2006/relationships/hyperlink" Target="http://www.bom.gov.au/jsp/ncc/cdio/weatherData/av?p_display_type=dailyDataFile&amp;p_nccObsCode=123&amp;p_stn_num=015135&amp;p_c=-45879960&amp;p_startYear=1990" TargetMode="External"/><Relationship Id="rId1172" Type="http://schemas.openxmlformats.org/officeDocument/2006/relationships/hyperlink" Target="http://www.bom.gov.au/jsp/ncc/cdio/weatherData/av?p_display_type=dailyDataFile&amp;p_nccObsCode=123&amp;p_stn_num=015135&amp;p_c=-45879960&amp;p_startYear=1991" TargetMode="External"/><Relationship Id="rId1173" Type="http://schemas.openxmlformats.org/officeDocument/2006/relationships/hyperlink" Target="http://www.bom.gov.au/jsp/ncc/cdio/weatherData/av?p_display_type=dailyDataFile&amp;p_nccObsCode=123&amp;p_stn_num=015135&amp;p_c=-45879960&amp;p_startYear=1992" TargetMode="External"/><Relationship Id="rId1174" Type="http://schemas.openxmlformats.org/officeDocument/2006/relationships/hyperlink" Target="http://www.bom.gov.au/jsp/ncc/cdio/weatherData/av?p_display_type=dailyDataFile&amp;p_nccObsCode=123&amp;p_stn_num=015135&amp;p_c=-45879960&amp;p_startYear=1993" TargetMode="External"/><Relationship Id="rId1175" Type="http://schemas.openxmlformats.org/officeDocument/2006/relationships/hyperlink" Target="http://www.bom.gov.au/jsp/ncc/cdio/weatherData/av?p_display_type=dailyDataFile&amp;p_nccObsCode=123&amp;p_stn_num=015135&amp;p_c=-45879960&amp;p_startYear=1994" TargetMode="External"/><Relationship Id="rId1176" Type="http://schemas.openxmlformats.org/officeDocument/2006/relationships/hyperlink" Target="http://www.bom.gov.au/jsp/ncc/cdio/weatherData/av?p_display_type=dailyDataFile&amp;p_nccObsCode=123&amp;p_stn_num=015135&amp;p_c=-45879960&amp;p_startYear=1995" TargetMode="External"/><Relationship Id="rId1177" Type="http://schemas.openxmlformats.org/officeDocument/2006/relationships/hyperlink" Target="http://www.bom.gov.au/jsp/ncc/cdio/weatherData/av?p_display_type=dailyDataFile&amp;p_nccObsCode=123&amp;p_stn_num=015135&amp;p_c=-45879960&amp;p_startYear=1996" TargetMode="External"/><Relationship Id="rId1178" Type="http://schemas.openxmlformats.org/officeDocument/2006/relationships/hyperlink" Target="http://www.bom.gov.au/jsp/ncc/cdio/weatherData/av?p_display_type=dailyDataFile&amp;p_nccObsCode=123&amp;p_stn_num=015135&amp;p_c=-45879960&amp;p_startYear=1997" TargetMode="External"/><Relationship Id="rId1179" Type="http://schemas.openxmlformats.org/officeDocument/2006/relationships/hyperlink" Target="http://www.bom.gov.au/jsp/ncc/cdio/weatherData/av?p_display_type=dailyDataFile&amp;p_nccObsCode=123&amp;p_stn_num=015135&amp;p_c=-45879960&amp;p_startYear=1998" TargetMode="External"/><Relationship Id="rId1180" Type="http://schemas.openxmlformats.org/officeDocument/2006/relationships/hyperlink" Target="http://www.bom.gov.au/jsp/ncc/cdio/weatherData/av?p_display_type=dailyDataFile&amp;p_nccObsCode=123&amp;p_stn_num=015135&amp;p_c=-45879960&amp;p_startYear=1999" TargetMode="External"/><Relationship Id="rId1181" Type="http://schemas.openxmlformats.org/officeDocument/2006/relationships/hyperlink" Target="http://www.bom.gov.au/jsp/ncc/cdio/weatherData/av?p_display_type=dailyDataFile&amp;p_nccObsCode=123&amp;p_stn_num=015135&amp;p_c=-45879960&amp;p_startYear=2000" TargetMode="External"/><Relationship Id="rId1182" Type="http://schemas.openxmlformats.org/officeDocument/2006/relationships/hyperlink" Target="http://www.bom.gov.au/jsp/ncc/cdio/weatherData/av?p_display_type=dailyDataFile&amp;p_nccObsCode=123&amp;p_stn_num=015135&amp;p_c=-45879960&amp;p_startYear=2001" TargetMode="External"/><Relationship Id="rId1183" Type="http://schemas.openxmlformats.org/officeDocument/2006/relationships/hyperlink" Target="http://www.bom.gov.au/jsp/ncc/cdio/weatherData/av?p_display_type=dailyDataFile&amp;p_nccObsCode=123&amp;p_stn_num=015135&amp;p_c=-45879960&amp;p_startYear=2002" TargetMode="External"/><Relationship Id="rId1184" Type="http://schemas.openxmlformats.org/officeDocument/2006/relationships/hyperlink" Target="http://www.bom.gov.au/jsp/ncc/cdio/weatherData/av?p_display_type=dailyDataFile&amp;p_nccObsCode=123&amp;p_stn_num=015135&amp;p_c=-45879960&amp;p_startYear=2003" TargetMode="External"/><Relationship Id="rId1185" Type="http://schemas.openxmlformats.org/officeDocument/2006/relationships/hyperlink" Target="http://www.bom.gov.au/jsp/ncc/cdio/weatherData/av?p_display_type=dailyDataFile&amp;p_nccObsCode=123&amp;p_stn_num=015135&amp;p_c=-45879960&amp;p_startYear=2004" TargetMode="External"/><Relationship Id="rId1186" Type="http://schemas.openxmlformats.org/officeDocument/2006/relationships/hyperlink" Target="http://www.bom.gov.au/jsp/ncc/cdio/weatherData/av?p_display_type=dailyDataFile&amp;p_nccObsCode=123&amp;p_stn_num=015135&amp;p_c=-45879960&amp;p_startYear=2005" TargetMode="External"/><Relationship Id="rId1187" Type="http://schemas.openxmlformats.org/officeDocument/2006/relationships/hyperlink" Target="http://www.bom.gov.au/jsp/ncc/cdio/weatherData/av?p_display_type=dailyDataFile&amp;p_nccObsCode=123&amp;p_stn_num=015135&amp;p_c=-45879960&amp;p_startYear=2006" TargetMode="External"/><Relationship Id="rId1188" Type="http://schemas.openxmlformats.org/officeDocument/2006/relationships/hyperlink" Target="http://www.bom.gov.au/jsp/ncc/cdio/weatherData/av?p_display_type=dailyDataFile&amp;p_nccObsCode=123&amp;p_stn_num=015135&amp;p_c=-45879960&amp;p_startYear=2007" TargetMode="External"/><Relationship Id="rId1189" Type="http://schemas.openxmlformats.org/officeDocument/2006/relationships/hyperlink" Target="http://www.bom.gov.au/jsp/ncc/cdio/weatherData/av?p_display_type=dailyDataFile&amp;p_nccObsCode=123&amp;p_stn_num=015135&amp;p_c=-45879960&amp;p_startYear=2008" TargetMode="External"/><Relationship Id="rId1190" Type="http://schemas.openxmlformats.org/officeDocument/2006/relationships/hyperlink" Target="http://www.bom.gov.au/jsp/ncc/cdio/weatherData/av?p_display_type=dailyDataFile&amp;p_nccObsCode=123&amp;p_stn_num=015135&amp;p_c=-45879960&amp;p_startYear=2009" TargetMode="External"/><Relationship Id="rId1191" Type="http://schemas.openxmlformats.org/officeDocument/2006/relationships/hyperlink" Target="http://www.bom.gov.au/jsp/ncc/cdio/weatherData/av?p_display_type=dailyDataFile&amp;p_nccObsCode=123&amp;p_stn_num=015135&amp;p_c=-45879960&amp;p_startYear=2010" TargetMode="External"/><Relationship Id="rId1192" Type="http://schemas.openxmlformats.org/officeDocument/2006/relationships/hyperlink" Target="http://www.bom.gov.au/jsp/ncc/cdio/weatherData/av?p_display_type=dailyDataFile&amp;p_nccObsCode=123&amp;p_stn_num=015135&amp;p_c=-45879960&amp;p_startYear=2011" TargetMode="External"/><Relationship Id="rId1193" Type="http://schemas.openxmlformats.org/officeDocument/2006/relationships/hyperlink" Target="http://www.bom.gov.au/jsp/ncc/cdio/weatherData/av?p_display_type=dailyDataFile&amp;p_nccObsCode=123&amp;p_stn_num=015135&amp;p_c=-45879960&amp;p_startYear=2012" TargetMode="External"/><Relationship Id="rId1194" Type="http://schemas.openxmlformats.org/officeDocument/2006/relationships/hyperlink" Target="http://www.bom.gov.au/jsp/ncc/cdio/weatherData/av?p_display_type=dailyDataFile&amp;p_nccObsCode=123&amp;p_stn_num=015135&amp;p_c=-45879960&amp;p_startYear=2013" TargetMode="External"/><Relationship Id="rId1195" Type="http://schemas.openxmlformats.org/officeDocument/2006/relationships/hyperlink" Target="http://www.bom.gov.au/jsp/ncc/cdio/weatherData/av?p_display_type=dailyDataFile&amp;p_nccObsCode=123&amp;p_stn_num=015135&amp;p_c=-45879960&amp;p_startYear=2014" TargetMode="External"/><Relationship Id="rId1196" Type="http://schemas.openxmlformats.org/officeDocument/2006/relationships/hyperlink" Target="http://www.bom.gov.au/jsp/ncc/cdio/weatherData/av?p_display_type=dailyDataFile&amp;p_nccObsCode=123&amp;p_stn_num=015135&amp;p_c=-45879960&amp;p_startYear=2015" TargetMode="External"/><Relationship Id="rId1197" Type="http://schemas.openxmlformats.org/officeDocument/2006/relationships/hyperlink" Target="http://www.bom.gov.au/jsp/ncc/cdio/weatherData/av?p_display_type=dailyDataFile&amp;p_nccObsCode=123&amp;p_stn_num=015135&amp;p_c=-45879960&amp;p_startYear=2016" TargetMode="External"/><Relationship Id="rId1198" Type="http://schemas.openxmlformats.org/officeDocument/2006/relationships/hyperlink" Target="http://www.bom.gov.au/jsp/ncc/cdio/weatherData/av?p_display_type=dailyDataFile&amp;p_nccObsCode=123&amp;p_stn_num=015135&amp;p_c=-45879960&amp;p_startYear=2017" TargetMode="External"/><Relationship Id="rId1199" Type="http://schemas.openxmlformats.org/officeDocument/2006/relationships/hyperlink" Target="http://www.bom.gov.au/jsp/ncc/cdio/weatherData/av?p_display_type=dailyDataFile&amp;p_nccObsCode=123&amp;p_stn_num=015135&amp;p_c=-45879960&amp;p_startYear=2018" TargetMode="External"/><Relationship Id="rId1200" Type="http://schemas.openxmlformats.org/officeDocument/2006/relationships/hyperlink" Target="http://www.bom.gov.au/jsp/ncc/cdio/weatherData/av?p_display_type=dailyDataFile&amp;p_nccObsCode=123&amp;p_stn_num=015135&amp;p_c=-45879960&amp;p_startYear=2019" TargetMode="External"/><Relationship Id="rId120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C1174"/>
  <sheetViews>
    <sheetView showFormulas="false" showGridLines="true" showRowColHeaders="true" showZeros="true" rightToLeft="false" tabSelected="true" showOutlineSymbols="true" defaultGridColor="true" view="normal" topLeftCell="A307" colorId="64" zoomScale="75" zoomScaleNormal="75" zoomScalePageLayoutView="100" workbookViewId="0">
      <selection pane="topLeft" activeCell="E339" activeCellId="0" sqref="E338:E339"/>
    </sheetView>
  </sheetViews>
  <sheetFormatPr defaultColWidth="11.53515625" defaultRowHeight="12.8" zeroHeight="false" outlineLevelRow="0" outlineLevelCol="0"/>
  <cols>
    <col collapsed="false" customWidth="true" hidden="false" outlineLevel="0" max="2" min="1" style="1" width="6.43"/>
    <col collapsed="false" customWidth="true" hidden="false" outlineLevel="0" max="3" min="3" style="2" width="6.43"/>
    <col collapsed="false" customWidth="true" hidden="false" outlineLevel="0" max="4" min="4" style="3" width="6.43"/>
    <col collapsed="false" customWidth="true" hidden="false" outlineLevel="0" max="5" min="5" style="1" width="6.43"/>
    <col collapsed="false" customWidth="true" hidden="false" outlineLevel="0" max="6" min="6" style="4" width="6.43"/>
    <col collapsed="false" customWidth="true" hidden="false" outlineLevel="0" max="8" min="7" style="1" width="6.43"/>
    <col collapsed="false" customWidth="true" hidden="false" outlineLevel="0" max="9" min="9" style="5" width="6.43"/>
    <col collapsed="false" customWidth="true" hidden="false" outlineLevel="0" max="10" min="10" style="6" width="5.56"/>
    <col collapsed="false" customWidth="true" hidden="false" outlineLevel="0" max="27" min="27" style="1" width="91.52"/>
  </cols>
  <sheetData>
    <row r="1" customFormat="false" ht="12.8" hidden="false" customHeight="false" outlineLevel="0" collapsed="false">
      <c r="AD1" s="1" t="e">
        <f aca="false">#REF!+1</f>
        <v>#REF!</v>
      </c>
    </row>
    <row r="2" customFormat="false" ht="12.8" hidden="false" customHeight="false" outlineLevel="0" collapsed="false">
      <c r="AD2" s="1" t="e">
        <f aca="false">AD1+1</f>
        <v>#REF!</v>
      </c>
    </row>
    <row r="3" customFormat="false" ht="12.8" hidden="false" customHeight="false" outlineLevel="0" collapsed="false">
      <c r="AD3" s="1" t="e">
        <f aca="false">AD2+1</f>
        <v>#REF!</v>
      </c>
    </row>
    <row r="4" customFormat="false" ht="12.8" hidden="false" customHeight="false" outlineLevel="0" collapsed="false">
      <c r="AD4" s="1" t="e">
        <f aca="false">AD3+1</f>
        <v>#REF!</v>
      </c>
    </row>
    <row r="5" customFormat="false" ht="12.8" hidden="false" customHeight="false" outlineLevel="0" collapsed="false">
      <c r="AD5" s="1" t="e">
        <f aca="false">AD4+1</f>
        <v>#REF!</v>
      </c>
    </row>
    <row r="6" customFormat="false" ht="12.8" hidden="false" customHeight="false" outlineLevel="0" collapsed="false">
      <c r="AD6" s="1" t="e">
        <f aca="false">AD5+1</f>
        <v>#REF!</v>
      </c>
    </row>
    <row r="7" customFormat="false" ht="12.8" hidden="false" customHeight="false" outlineLevel="0" collapsed="false">
      <c r="AD7" s="1" t="e">
        <f aca="false">AD6+1</f>
        <v>#REF!</v>
      </c>
    </row>
    <row r="8" customFormat="false" ht="12.8" hidden="false" customHeight="false" outlineLevel="0" collapsed="false">
      <c r="AD8" s="1" t="e">
        <f aca="false">AD7+1</f>
        <v>#REF!</v>
      </c>
    </row>
    <row r="9" customFormat="false" ht="12.8" hidden="false" customHeight="false" outlineLevel="0" collapsed="false">
      <c r="AD9" s="1" t="e">
        <f aca="false">AD8+1</f>
        <v>#REF!</v>
      </c>
    </row>
    <row r="10" customFormat="false" ht="12.8" hidden="false" customHeight="false" outlineLevel="0" collapsed="false">
      <c r="AD10" s="1" t="e">
        <f aca="false">AD9+1</f>
        <v>#REF!</v>
      </c>
    </row>
    <row r="11" customFormat="false" ht="12.8" hidden="false" customHeight="false" outlineLevel="0" collapsed="false">
      <c r="AD11" s="1" t="e">
        <f aca="false">AD10+1</f>
        <v>#REF!</v>
      </c>
      <c r="OB11" s="7"/>
      <c r="PB11" s="8"/>
      <c r="PC11" s="9"/>
    </row>
    <row r="12" customFormat="false" ht="12.8" hidden="false" customHeight="false" outlineLevel="0" collapsed="false">
      <c r="OB12" s="7"/>
      <c r="PB12" s="8"/>
      <c r="PC12" s="9"/>
    </row>
    <row r="13" customFormat="false" ht="12.8" hidden="false" customHeight="false" outlineLevel="0" collapsed="false">
      <c r="OB13" s="7"/>
      <c r="PB13" s="8"/>
      <c r="PC13" s="9"/>
    </row>
    <row r="14" customFormat="false" ht="12.8" hidden="false" customHeight="false" outlineLevel="0" collapsed="false">
      <c r="OB14" s="7"/>
      <c r="PB14" s="8"/>
      <c r="PC14" s="9"/>
    </row>
    <row r="15" customFormat="false" ht="12.8" hidden="false" customHeight="false" outlineLevel="0" collapsed="false">
      <c r="OB15" s="7"/>
      <c r="PB15" s="8"/>
      <c r="PC15" s="9"/>
    </row>
    <row r="16" customFormat="false" ht="12.8" hidden="false" customHeight="false" outlineLevel="0" collapsed="false">
      <c r="OB16" s="7"/>
      <c r="PB16" s="8"/>
      <c r="PC16" s="9"/>
    </row>
    <row r="17" customFormat="false" ht="12.8" hidden="false" customHeight="false" outlineLevel="0" collapsed="false">
      <c r="OB17" s="7"/>
      <c r="PB17" s="8"/>
      <c r="PC17" s="9"/>
    </row>
    <row r="18" customFormat="false" ht="12.8" hidden="false" customHeight="false" outlineLevel="0" collapsed="false">
      <c r="OB18" s="7"/>
      <c r="PB18" s="8"/>
      <c r="PC18" s="9"/>
    </row>
    <row r="19" customFormat="false" ht="12.8" hidden="false" customHeight="false" outlineLevel="0" collapsed="false">
      <c r="OB19" s="7"/>
      <c r="PB19" s="8"/>
      <c r="PC19" s="9"/>
    </row>
    <row r="20" customFormat="false" ht="12.8" hidden="false" customHeight="false" outlineLevel="0" collapsed="false">
      <c r="OB20" s="7"/>
      <c r="PB20" s="8"/>
      <c r="PC20" s="9"/>
    </row>
    <row r="21" customFormat="false" ht="12.8" hidden="false" customHeight="false" outlineLevel="0" collapsed="false">
      <c r="OB21" s="7"/>
      <c r="OC21" s="10"/>
      <c r="PB21" s="8"/>
      <c r="PC21" s="9"/>
      <c r="PD21" s="8"/>
      <c r="PE21" s="11"/>
    </row>
    <row r="22" customFormat="false" ht="12.8" hidden="false" customHeight="false" outlineLevel="0" collapsed="false">
      <c r="OB22" s="7"/>
      <c r="OC22" s="10"/>
      <c r="PB22" s="8"/>
      <c r="PC22" s="9"/>
      <c r="PD22" s="8"/>
      <c r="PE22" s="11"/>
    </row>
    <row r="23" customFormat="false" ht="12.8" hidden="false" customHeight="false" outlineLevel="0" collapsed="false">
      <c r="OB23" s="7"/>
      <c r="OC23" s="10"/>
      <c r="PB23" s="8"/>
      <c r="PC23" s="9"/>
      <c r="PD23" s="8"/>
      <c r="PE23" s="11"/>
    </row>
    <row r="24" customFormat="false" ht="12.8" hidden="false" customHeight="false" outlineLevel="0" collapsed="false">
      <c r="OB24" s="7"/>
      <c r="OC24" s="10"/>
      <c r="PB24" s="8"/>
      <c r="PC24" s="9"/>
      <c r="PD24" s="8"/>
      <c r="PE24" s="11"/>
    </row>
    <row r="25" customFormat="false" ht="12.8" hidden="false" customHeight="false" outlineLevel="0" collapsed="false">
      <c r="OB25" s="7"/>
      <c r="OC25" s="10"/>
      <c r="PB25" s="8"/>
      <c r="PC25" s="9"/>
      <c r="PD25" s="8"/>
      <c r="PE25" s="11"/>
    </row>
    <row r="26" customFormat="false" ht="12.8" hidden="false" customHeight="false" outlineLevel="0" collapsed="false">
      <c r="AC26" s="1" t="s">
        <v>0</v>
      </c>
      <c r="OB26" s="7"/>
      <c r="OC26" s="10"/>
      <c r="PB26" s="8"/>
      <c r="PC26" s="9"/>
      <c r="PD26" s="8"/>
      <c r="PE26" s="11"/>
    </row>
    <row r="27" customFormat="false" ht="12.8" hidden="false" customHeight="false" outlineLevel="0" collapsed="false">
      <c r="B27" s="7"/>
      <c r="C27" s="12" t="s">
        <v>1</v>
      </c>
      <c r="D27" s="13" t="s">
        <v>2</v>
      </c>
      <c r="E27" s="14" t="s">
        <v>3</v>
      </c>
      <c r="F27" s="15" t="s">
        <v>4</v>
      </c>
      <c r="OB27" s="7"/>
      <c r="OC27" s="10"/>
      <c r="PB27" s="8"/>
      <c r="PC27" s="9"/>
      <c r="PD27" s="8"/>
      <c r="PE27" s="11"/>
    </row>
    <row r="28" customFormat="false" ht="12.9" hidden="false" customHeight="false" outlineLevel="0" collapsed="false">
      <c r="B28" s="7" t="n">
        <f aca="false">AVERAGE(AP28,BP28,CP28,DP28,EP28,FP28,GP28,HP28,IP28,JP28,KP28,LP28,MP28,NP28)</f>
        <v>30.9333333333333</v>
      </c>
      <c r="G28" s="16" t="n">
        <f aca="false">MAX(AD28:AO28,BD28:BO28,CD28:CO28,DD28:DO28,ED28:EO28,FD28:FO28,GD28:GO28,HD28:HO28,ID28:IO28,JD28:JO28,KD28:KO28,LD28:LO28,MD28:MO28,ND28:NO28)</f>
        <v>38.5666666666667</v>
      </c>
      <c r="H28" s="17" t="n">
        <f aca="false">MEDIAN(AD28:AO28,BD28:BO28,CD28:CO28,DD28:DO28,ED28:EO28,FD28:FO28,GD28:GO28,HD28:HO28,ID28:IO28,JD28:JO28,KD28:KO28,LD28:LO28,MD28:MO28,ND28:NO28)</f>
        <v>31.45</v>
      </c>
      <c r="I28" s="7" t="n">
        <f aca="false">MIN(AD28:AO28,BD28:BO28,CD28:CO28,DD28:DO28,ED28:EO28,FD28:FO28,GD28:GO28,HD28:HO28,ID28:IO28,JD28:JO28,KD28:KO28,LD28:LO28,MD28:MO28,ND28:NO28)</f>
        <v>20</v>
      </c>
      <c r="J28" s="18" t="n">
        <f aca="false">(G28+I28)/2</f>
        <v>29.2833333333333</v>
      </c>
      <c r="AC28" s="19" t="n">
        <v>1878</v>
      </c>
      <c r="AD28" s="20" t="n">
        <f aca="false">SUM(AD29+AD30+AD31)/3</f>
        <v>38.5666666666667</v>
      </c>
      <c r="AE28" s="20" t="n">
        <f aca="false">SUM(AE29+AE30+AE31)/3</f>
        <v>36.0333333333333</v>
      </c>
      <c r="AF28" s="21" t="n">
        <v>32.8</v>
      </c>
      <c r="AG28" s="21" t="n">
        <v>29.9</v>
      </c>
      <c r="AH28" s="21" t="n">
        <v>24.4</v>
      </c>
      <c r="AI28" s="21" t="n">
        <v>20</v>
      </c>
      <c r="AJ28" s="21" t="n">
        <v>25.1</v>
      </c>
      <c r="AK28" s="21" t="n">
        <v>26.4</v>
      </c>
      <c r="AL28" s="21" t="n">
        <v>30.1</v>
      </c>
      <c r="AM28" s="21" t="n">
        <v>35.4</v>
      </c>
      <c r="AN28" s="21" t="n">
        <v>35</v>
      </c>
      <c r="AO28" s="21" t="n">
        <v>37.5</v>
      </c>
      <c r="AP28" s="22" t="n">
        <f aca="false">AVERAGE(AD28:AO28)</f>
        <v>30.9333333333333</v>
      </c>
      <c r="OB28" s="7" t="n">
        <f aca="false">AVERAGE(AP28,BP28,CP28,DP28,EP28,FP28,GP28,HP28,IP28,JP28,KP28,LP28,MP28,NP28)</f>
        <v>30.9333333333333</v>
      </c>
      <c r="OC28" s="10"/>
      <c r="PB28" s="8" t="n">
        <f aca="false">AVERAGE(AI28,AJ28,AK28,BI28,BJ28,BK28,CI28,CJ28,CK28,DI28,DJ28,DK28,EI28,EJ28,EK28,FI28,FJ28,FK28,GI28,GJ28,GK28,HI28,HJ28,HK28,II28,IJ28,IK28,JI28,JJ28,JK28,KI28,KJ28,KK28,LI28,LJ28,LK28,MI28,MJ28,MK28,NI28,NJ28,NK28)</f>
        <v>23.8333333333333</v>
      </c>
      <c r="PC28" s="9" t="n">
        <f aca="false">AVERAGE(AD28,AE28,AO28,BD28,BE28,BO28,CD28,CE28,CO28,DD28,DE28,DO28,ED28,EE28,EO28,FD28,FE28,FO28,GD28,GE28,GO28,HD28,HE28,HO28,ID28,IE28,IO28,JD28,JE28,JO28,KD28,KE28,KO28,LD28,LE28,LO28,MD28,ME28,MO28,ND28,NE28,NO28,)</f>
        <v>28.025</v>
      </c>
      <c r="PD28" s="8"/>
      <c r="PE28" s="11"/>
      <c r="QB28" s="23"/>
    </row>
    <row r="29" customFormat="false" ht="12.9" hidden="false" customHeight="false" outlineLevel="0" collapsed="false">
      <c r="B29" s="7" t="n">
        <f aca="false">AVERAGE(AP29,BP29,CP29,DP29,EP29,FP29,GP29,HP29,IP29,JP29,KP29,LP29,MP29,NP29)</f>
        <v>28.7083333333333</v>
      </c>
      <c r="G29" s="16" t="n">
        <f aca="false">MAX(AD29:AO29,BD29:BO29,CD29:CO29,DD29:DO29,ED29:EO29,FD29:FO29,GD29:GO29,HD29:HO29,ID29:IO29,JD29:JO29,KD29:KO29,LD29:LO29,MD29:MO29,ND29:NO29)</f>
        <v>39.7</v>
      </c>
      <c r="H29" s="17" t="n">
        <f aca="false">MEDIAN(AD29:AO29,BD29:BO29,CD29:CO29,DD29:DO29,ED29:EO29,FD29:FO29,GD29:GO29,HD29:HO29,ID29:IO29,JD29:JO29,KD29:KO29,LD29:LO29,MD29:MO29,ND29:NO29)</f>
        <v>28.2</v>
      </c>
      <c r="I29" s="7" t="n">
        <f aca="false">MIN(AD29:AO29,BD29:BO29,CD29:CO29,DD29:DO29,ED29:EO29,FD29:FO29,GD29:GO29,HD29:HO29,ID29:IO29,JD29:JO29,KD29:KO29,LD29:LO29,MD29:MO29,ND29:NO29)</f>
        <v>20.5</v>
      </c>
      <c r="J29" s="18" t="n">
        <f aca="false">(G29+I29)/2</f>
        <v>30.1</v>
      </c>
      <c r="AC29" s="19" t="n">
        <v>1879</v>
      </c>
      <c r="AD29" s="21" t="n">
        <v>39.7</v>
      </c>
      <c r="AE29" s="21" t="n">
        <v>33.7</v>
      </c>
      <c r="AF29" s="21" t="n">
        <v>30.3</v>
      </c>
      <c r="AG29" s="21" t="n">
        <v>26.4</v>
      </c>
      <c r="AH29" s="21" t="n">
        <v>21.2</v>
      </c>
      <c r="AI29" s="21" t="n">
        <v>20.5</v>
      </c>
      <c r="AJ29" s="21" t="n">
        <v>21.1</v>
      </c>
      <c r="AK29" s="21" t="n">
        <v>22.3</v>
      </c>
      <c r="AL29" s="21" t="n">
        <v>24.2</v>
      </c>
      <c r="AM29" s="21" t="n">
        <v>30</v>
      </c>
      <c r="AN29" s="21" t="n">
        <v>36.2</v>
      </c>
      <c r="AO29" s="21" t="n">
        <v>38.9</v>
      </c>
      <c r="AP29" s="22" t="n">
        <f aca="false">AVERAGE(AD29:AO29)</f>
        <v>28.7083333333333</v>
      </c>
      <c r="OB29" s="7" t="n">
        <f aca="false">AVERAGE(AP29,BP29,CP29,DP29,EP29,FP29,GP29,HP29,IP29,JP29,KP29,LP29,MP29,NP29)</f>
        <v>28.7083333333333</v>
      </c>
      <c r="OC29" s="10"/>
      <c r="PB29" s="8" t="n">
        <f aca="false">AVERAGE(AI29,AJ29,AK29,BI29,BJ29,BK29,CI29,CJ29,CK29,DI29,DJ29,DK29,EI29,EJ29,EK29,FI29,FJ29,FK29,GI29,GJ29,GK29,HI29,HJ29,HK29,II29,IJ29,IK29,JI29,JJ29,JK29,KI29,KJ29,KK29,LI29,LJ29,LK29,MI29,MJ29,MK29,NI29,NJ29,NK29)</f>
        <v>21.3</v>
      </c>
      <c r="PC29" s="9" t="n">
        <f aca="false">AVERAGE(AD29,AE29,AO29,BD29,BE29,BO29,CD29,CE29,CO29,DD29,DE29,DO29,ED29,EE29,EO29,FD29,FE29,FO29,GD29,GE29,GO29,HD29,HE29,HO29,ID29,IE29,IO29,JD29,JE29,JO29,KD29,KE29,KO29,LD29,LE29,LO29,MD29,ME29,MO29,ND29,NE29,NO29,)</f>
        <v>28.075</v>
      </c>
      <c r="PD29" s="8"/>
      <c r="PE29" s="11"/>
    </row>
    <row r="30" customFormat="false" ht="12.9" hidden="false" customHeight="false" outlineLevel="0" collapsed="false">
      <c r="A30" s="24" t="n">
        <v>1880</v>
      </c>
      <c r="B30" s="7" t="n">
        <f aca="false">AVERAGE(AP30,BP30,CP30,DP30,EP30,FP30,GP30,HP30,IP30,JP30,KP30,LP30,MP30,NP30)</f>
        <v>30.6833333333333</v>
      </c>
      <c r="C30" s="25"/>
      <c r="G30" s="16" t="n">
        <f aca="false">MAX(AD30:AO30,BD30:BO30,CD30:CO30,DD30:DO30,ED30:EO30,FD30:FO30,GD30:GO30,HD30:HO30,ID30:IO30,JD30:JO30,KD30:KO30,LD30:LO30,MD30:MO30,ND30:NO30)</f>
        <v>37.6</v>
      </c>
      <c r="H30" s="17" t="n">
        <f aca="false">MEDIAN(AD30:AO30,BD30:BO30,CD30:CO30,DD30:DO30,ED30:EO30,FD30:FO30,GD30:GO30,HD30:HO30,ID30:IO30,JD30:JO30,KD30:KO30,LD30:LO30,MD30:MO30,ND30:NO30)</f>
        <v>30.75</v>
      </c>
      <c r="I30" s="7" t="n">
        <f aca="false">MIN(AD30:AO30,BD30:BO30,CD30:CO30,DD30:DO30,ED30:EO30,FD30:FO30,GD30:GO30,HD30:HO30,ID30:IO30,JD30:JO30,KD30:KO30,LD30:LO30,MD30:MO30,ND30:NO30)</f>
        <v>20</v>
      </c>
      <c r="J30" s="18" t="n">
        <f aca="false">(G30+I30)/2</f>
        <v>28.8</v>
      </c>
      <c r="AC30" s="19" t="n">
        <v>1880</v>
      </c>
      <c r="AD30" s="21" t="n">
        <v>35.9</v>
      </c>
      <c r="AE30" s="21" t="n">
        <v>37.6</v>
      </c>
      <c r="AF30" s="21" t="n">
        <v>37.2</v>
      </c>
      <c r="AG30" s="21" t="n">
        <v>29.8</v>
      </c>
      <c r="AH30" s="21" t="n">
        <v>26.5</v>
      </c>
      <c r="AI30" s="21" t="n">
        <v>21</v>
      </c>
      <c r="AJ30" s="21" t="n">
        <v>20</v>
      </c>
      <c r="AK30" s="21" t="n">
        <v>28.6</v>
      </c>
      <c r="AL30" s="21" t="n">
        <v>26.8</v>
      </c>
      <c r="AM30" s="21" t="n">
        <v>31.7</v>
      </c>
      <c r="AN30" s="21" t="n">
        <v>36.5</v>
      </c>
      <c r="AO30" s="21" t="n">
        <v>36.6</v>
      </c>
      <c r="AP30" s="22" t="n">
        <f aca="false">AVERAGE(AD30:AO30)</f>
        <v>30.6833333333333</v>
      </c>
      <c r="CC30" s="1" t="s">
        <v>5</v>
      </c>
      <c r="OB30" s="7" t="n">
        <f aca="false">AVERAGE(AP30,BP30,CP30,DP30,EP30,FP30,GP30,HP30,IP30,JP30,KP30,LP30,MP30,NP30)</f>
        <v>30.6833333333333</v>
      </c>
      <c r="OC30" s="10"/>
      <c r="PB30" s="8" t="n">
        <f aca="false">AVERAGE(AI30,AJ30,AK30,BI30,BJ30,BK30,CI30,CJ30,CK30,DI30,DJ30,DK30,EI30,EJ30,EK30,FI30,FJ30,FK30,GI30,GJ30,GK30,HI30,HJ30,HK30,II30,IJ30,IK30,JI30,JJ30,JK30,KI30,KJ30,KK30,LI30,LJ30,LK30,MI30,MJ30,MK30,NI30,NJ30,NK30)</f>
        <v>23.2</v>
      </c>
      <c r="PC30" s="9" t="n">
        <f aca="false">AVERAGE(AD30,AE30,AO30,BD30,BE30,BO30,CD30,CE30,CO30,DD30,DE30,DO30,ED30,EE30,EO30,FD30,FE30,FO30,GD30,GE30,GO30,HD30,HE30,HO30,ID30,IE30,IO30,JD30,JE30,JO30,KD30,KE30,KO30,LD30,LE30,LO30,MD30,ME30,MO30,ND30,NE30,NO30,)</f>
        <v>27.525</v>
      </c>
      <c r="PD30" s="8"/>
      <c r="PE30" s="11"/>
    </row>
    <row r="31" customFormat="false" ht="12.9" hidden="false" customHeight="false" outlineLevel="0" collapsed="false">
      <c r="A31" s="24"/>
      <c r="B31" s="7" t="n">
        <f aca="false">AVERAGE(AP31,BP31,CP31,DP31,EP31,FP31,GP31,HP31,IP31,JP31,KP31,LP31,MP31,NP31)</f>
        <v>30.5333333333333</v>
      </c>
      <c r="C31" s="25"/>
      <c r="G31" s="16" t="n">
        <f aca="false">MAX(AD31:AO31,BD31:BO31,CD31:CO31,DD31:DO31,ED31:EO31,FD31:FO31,GD31:GO31,HD31:HO31,ID31:IO31,JD31:JO31,KD31:KO31,LD31:LO31,MD31:MO31,ND31:NO31)</f>
        <v>40.1</v>
      </c>
      <c r="H31" s="17" t="n">
        <f aca="false">MEDIAN(AD31:AO31,BD31:BO31,CD31:CO31,DD31:DO31,ED31:EO31,FD31:FO31,GD31:GO31,HD31:HO31,ID31:IO31,JD31:JO31,KD31:KO31,LD31:LO31,MD31:MO31,ND31:NO31)</f>
        <v>31.7</v>
      </c>
      <c r="I31" s="7" t="n">
        <f aca="false">MIN(AD31:AO31,BD31:BO31,CD31:CO31,DD31:DO31,ED31:EO31,FD31:FO31,GD31:GO31,HD31:HO31,ID31:IO31,JD31:JO31,KD31:KO31,LD31:LO31,MD31:MO31,ND31:NO31)</f>
        <v>19.3</v>
      </c>
      <c r="J31" s="18" t="n">
        <f aca="false">(G31+I31)/2</f>
        <v>29.7</v>
      </c>
      <c r="AC31" s="19" t="n">
        <v>1881</v>
      </c>
      <c r="AD31" s="21" t="n">
        <v>40.1</v>
      </c>
      <c r="AE31" s="21" t="n">
        <v>36.8</v>
      </c>
      <c r="AF31" s="21" t="n">
        <v>33.2</v>
      </c>
      <c r="AG31" s="21" t="n">
        <v>31.5</v>
      </c>
      <c r="AH31" s="21" t="n">
        <v>26.9</v>
      </c>
      <c r="AI31" s="21" t="n">
        <v>19.3</v>
      </c>
      <c r="AJ31" s="21" t="n">
        <v>20.3</v>
      </c>
      <c r="AK31" s="21" t="n">
        <v>24.5</v>
      </c>
      <c r="AL31" s="21" t="n">
        <v>27.5</v>
      </c>
      <c r="AM31" s="21" t="n">
        <v>31.9</v>
      </c>
      <c r="AN31" s="21" t="n">
        <v>36</v>
      </c>
      <c r="AO31" s="21" t="n">
        <v>38.4</v>
      </c>
      <c r="AP31" s="22" t="n">
        <f aca="false">AVERAGE(AD31:AO31)</f>
        <v>30.5333333333333</v>
      </c>
      <c r="OB31" s="7" t="n">
        <f aca="false">AVERAGE(AP31,BP31,CP31,DP31,EP31,FP31,GP31,HP31,IP31,JP31,KP31,LP31,MP31,NP31)</f>
        <v>30.5333333333333</v>
      </c>
      <c r="OC31" s="10"/>
      <c r="PB31" s="8" t="n">
        <f aca="false">AVERAGE(AI31,AJ31,AK31,BI31,BJ31,BK31,CI31,CJ31,CK31,DI31,DJ31,DK31,EI31,EJ31,EK31,FI31,FJ31,FK31,GI31,GJ31,GK31,HI31,HJ31,HK31,II31,IJ31,IK31,JI31,JJ31,JK31,KI31,KJ31,KK31,LI31,LJ31,LK31,MI31,MJ31,MK31,NI31,NJ31,NK31)</f>
        <v>21.3666666666667</v>
      </c>
      <c r="PC31" s="9" t="n">
        <f aca="false">AVERAGE(AD31,AE31,AO31,BD31,BE31,BO31,CD31,CE31,CO31,DD31,DE31,DO31,ED31,EE31,EO31,FD31,FE31,FO31,GD31,GE31,GO31,HD31,HE31,HO31,ID31,IE31,IO31,JD31,JE31,JO31,KD31,KE31,KO31,LD31,LE31,LO31,MD31,ME31,MO31,ND31,NE31,NO31,)</f>
        <v>28.825</v>
      </c>
      <c r="PD31" s="8"/>
      <c r="PE31" s="11"/>
    </row>
    <row r="32" customFormat="false" ht="12.9" hidden="false" customHeight="false" outlineLevel="0" collapsed="false">
      <c r="A32" s="24"/>
      <c r="B32" s="7" t="n">
        <f aca="false">AVERAGE(AP32,BP32,CP32,DP32,EP32,FP32,GP32,HP32,IP32,JP32,KP32,LP32,MP32,NP32)</f>
        <v>30.9916666666667</v>
      </c>
      <c r="C32" s="25" t="n">
        <f aca="false">AVERAGE(B28:B32)</f>
        <v>30.37</v>
      </c>
      <c r="G32" s="16" t="n">
        <f aca="false">MAX(AD32:AO32,BD32:BO32,CD32:CO32,DD32:DO32,ED32:EO32,FD32:FO32,GD32:GO32,HD32:HO32,ID32:IO32,JD32:JO32,KD32:KO32,LD32:LO32,MD32:MO32,ND32:NO32)</f>
        <v>36</v>
      </c>
      <c r="H32" s="17" t="n">
        <f aca="false">MEDIAN(AD32:AO32,BD32:BO32,CD32:CO32,DD32:DO32,ED32:EO32,FD32:FO32,GD32:GO32,HD32:HO32,ID32:IO32,JD32:JO32,KD32:KO32,LD32:LO32,MD32:MO32,ND32:NO32)</f>
        <v>33.55</v>
      </c>
      <c r="I32" s="7" t="n">
        <f aca="false">MIN(AD32:AO32,BD32:BO32,CD32:CO32,DD32:DO32,ED32:EO32,FD32:FO32,GD32:GO32,HD32:HO32,ID32:IO32,JD32:JO32,KD32:KO32,LD32:LO32,MD32:MO32,ND32:NO32)</f>
        <v>15.4</v>
      </c>
      <c r="J32" s="18" t="n">
        <f aca="false">(G32+I32)/2</f>
        <v>25.7</v>
      </c>
      <c r="AC32" s="19" t="n">
        <v>1882</v>
      </c>
      <c r="AD32" s="21" t="n">
        <v>36</v>
      </c>
      <c r="AE32" s="21" t="n">
        <v>35.5</v>
      </c>
      <c r="AF32" s="21" t="n">
        <v>34.9</v>
      </c>
      <c r="AG32" s="21" t="n">
        <v>28</v>
      </c>
      <c r="AH32" s="21" t="n">
        <v>22.1</v>
      </c>
      <c r="AI32" s="21" t="n">
        <v>15.4</v>
      </c>
      <c r="AJ32" s="21" t="n">
        <v>17.7</v>
      </c>
      <c r="AK32" s="21" t="n">
        <v>23.8</v>
      </c>
      <c r="AL32" s="21" t="n">
        <v>28.4</v>
      </c>
      <c r="AM32" s="21" t="n">
        <v>30.4</v>
      </c>
      <c r="AN32" s="21" t="n">
        <v>35.2</v>
      </c>
      <c r="AO32" s="21" t="n">
        <v>35.1</v>
      </c>
      <c r="AP32" s="22" t="n">
        <f aca="false">AVERAGE(AD32:AO32)</f>
        <v>28.5416666666667</v>
      </c>
      <c r="CB32" s="1" t="n">
        <v>1882</v>
      </c>
      <c r="CC32" s="19" t="n">
        <v>1882</v>
      </c>
      <c r="CD32" s="21" t="n">
        <v>34.1</v>
      </c>
      <c r="CE32" s="21" t="n">
        <v>33.8</v>
      </c>
      <c r="CF32" s="21" t="n">
        <v>33.4</v>
      </c>
      <c r="CG32" s="21" t="n">
        <v>35.3</v>
      </c>
      <c r="CH32" s="21" t="n">
        <v>32.1</v>
      </c>
      <c r="CI32" s="21" t="n">
        <v>29.5</v>
      </c>
      <c r="CJ32" s="21" t="n">
        <v>30.9</v>
      </c>
      <c r="CK32" s="21" t="n">
        <v>32.8</v>
      </c>
      <c r="CL32" s="21" t="n">
        <v>35</v>
      </c>
      <c r="CM32" s="21" t="n">
        <v>35.3</v>
      </c>
      <c r="CN32" s="21" t="n">
        <v>35.4</v>
      </c>
      <c r="CO32" s="21" t="n">
        <v>33.7</v>
      </c>
      <c r="CP32" s="22" t="n">
        <f aca="false">AVERAGE(CD32:CO32)</f>
        <v>33.4416666666667</v>
      </c>
      <c r="CR32" s="1" t="n">
        <f aca="false">(CP32+CP232)/2</f>
        <v>16.7208333333334</v>
      </c>
      <c r="OB32" s="7" t="n">
        <f aca="false">AVERAGE(AP32,BP32,CP32,DP32,EP32,FP32,GP32,HP32,IP32,JP32,KP32,LP32,MP32,NP32)</f>
        <v>30.9916666666667</v>
      </c>
      <c r="OC32" s="10"/>
      <c r="PB32" s="8" t="n">
        <f aca="false">AVERAGE(AI32,AJ32,AK32,BI32,BJ32,BK32,CI32,CJ32,CK32,DI32,DJ32,DK32,EI32,EJ32,EK32,FI32,FJ32,FK32,GI32,GJ32,GK32,HI32,HJ32,HK32,II32,IJ32,IK32,JI32,JJ32,JK32,KI32,KJ32,KK32,LI32,LJ32,LK32,MI32,MJ32,MK32,NI32,NJ32,NK32)</f>
        <v>25.0166666666667</v>
      </c>
      <c r="PC32" s="9" t="n">
        <f aca="false">AVERAGE(AD32,AE32,AO32,BD32,BE32,BO32,CD32,CE32,CO32,DD32,DE32,DO32,ED32,EE32,EO32,FD32,FE32,FO32,GD32,GE32,GO32,HD32,HE32,HO32,ID32,IE32,IO32,JD32,JE32,JO32,KD32,KE32,KO32,LD32,LE32,LO32,MD32,ME32,MO32,ND32,NE32,NO32,)</f>
        <v>29.7428571428571</v>
      </c>
      <c r="PD32" s="8"/>
      <c r="PE32" s="11"/>
    </row>
    <row r="33" customFormat="false" ht="12.9" hidden="false" customHeight="false" outlineLevel="0" collapsed="false">
      <c r="A33" s="24"/>
      <c r="B33" s="7" t="n">
        <f aca="false">AVERAGE(AP33,BP33,CP33,DP33,EP33,FP33,GP33,HP33,IP33,JP33,KP33,LP33,MP33,NP33)</f>
        <v>32.0041666666667</v>
      </c>
      <c r="C33" s="25" t="n">
        <f aca="false">AVERAGE(B29:B33)</f>
        <v>30.5841666666667</v>
      </c>
      <c r="D33" s="16"/>
      <c r="G33" s="16" t="n">
        <f aca="false">MAX(AD33:AO33,BD33:BO33,CD33:CO33,DD33:DO33,ED33:EO33,FD33:FO33,GD33:GO33,HD33:HO33,ID33:IO33,JD33:JO33,KD33:KO33,LD33:LO33,MD33:MO33,ND33:NO33)</f>
        <v>39</v>
      </c>
      <c r="H33" s="17" t="n">
        <f aca="false">MEDIAN(AD33:AO33,BD33:BO33,CD33:CO33,DD33:DO33,ED33:EO33,FD33:FO33,GD33:GO33,HD33:HO33,ID33:IO33,JD33:JO33,KD33:KO33,LD33:LO33,MD33:MO33,ND33:NO33)</f>
        <v>33.6</v>
      </c>
      <c r="I33" s="7" t="n">
        <f aca="false">MIN(AD33:AO33,BD33:BO33,CD33:CO33,DD33:DO33,ED33:EO33,FD33:FO33,GD33:GO33,HD33:HO33,ID33:IO33,JD33:JO33,KD33:KO33,LD33:LO33,MD33:MO33,ND33:NO33)</f>
        <v>21.8</v>
      </c>
      <c r="J33" s="18" t="n">
        <f aca="false">(G33+I33)/2</f>
        <v>30.4</v>
      </c>
      <c r="AC33" s="19" t="n">
        <v>1883</v>
      </c>
      <c r="AD33" s="21" t="n">
        <v>39</v>
      </c>
      <c r="AE33" s="21" t="n">
        <v>34.4</v>
      </c>
      <c r="AF33" s="21" t="n">
        <v>32.7</v>
      </c>
      <c r="AG33" s="21" t="n">
        <v>28.3</v>
      </c>
      <c r="AH33" s="21" t="n">
        <v>24</v>
      </c>
      <c r="AI33" s="21" t="n">
        <v>24.9</v>
      </c>
      <c r="AJ33" s="21" t="n">
        <v>21.8</v>
      </c>
      <c r="AK33" s="21" t="n">
        <v>25.1</v>
      </c>
      <c r="AL33" s="21" t="n">
        <v>26.2</v>
      </c>
      <c r="AM33" s="21" t="n">
        <v>29.8</v>
      </c>
      <c r="AN33" s="21" t="n">
        <v>34</v>
      </c>
      <c r="AO33" s="21" t="n">
        <v>38.1</v>
      </c>
      <c r="AP33" s="22" t="n">
        <f aca="false">AVERAGE(AD33:AO33)</f>
        <v>29.8583333333333</v>
      </c>
      <c r="CB33" s="1" t="n">
        <f aca="false">CB32+1</f>
        <v>1883</v>
      </c>
      <c r="CC33" s="19" t="n">
        <v>1883</v>
      </c>
      <c r="CD33" s="21" t="n">
        <v>34.7</v>
      </c>
      <c r="CE33" s="21" t="n">
        <v>32</v>
      </c>
      <c r="CF33" s="21" t="n">
        <v>36.1</v>
      </c>
      <c r="CG33" s="21" t="n">
        <v>36</v>
      </c>
      <c r="CH33" s="21" t="n">
        <v>33.7</v>
      </c>
      <c r="CI33" s="21" t="n">
        <v>34</v>
      </c>
      <c r="CJ33" s="21" t="n">
        <v>32.1</v>
      </c>
      <c r="CK33" s="21" t="n">
        <v>33.1</v>
      </c>
      <c r="CL33" s="21" t="n">
        <v>34.2</v>
      </c>
      <c r="CM33" s="21" t="n">
        <v>34.9</v>
      </c>
      <c r="CN33" s="21" t="n">
        <v>35.5</v>
      </c>
      <c r="CO33" s="21" t="n">
        <v>33.5</v>
      </c>
      <c r="CP33" s="22" t="n">
        <f aca="false">AVERAGE(CD33:CO33)</f>
        <v>34.15</v>
      </c>
      <c r="OB33" s="7" t="n">
        <f aca="false">AVERAGE(AP33,BP33,CP33,DP33,EP33,FP33,GP38,HP33,IP33,JP33,KP33,LP33,MP33,NP33)</f>
        <v>32.0041666666667</v>
      </c>
      <c r="OC33" s="10"/>
      <c r="PB33" s="8" t="n">
        <f aca="false">AVERAGE(AI33,AJ33,AK33,BI33,BJ33,BK33,CI33,CJ33,CK33,DI33,DJ33,DK33,EI33,EJ33,EK33,FI33,FJ33,FK33,GI38,GJ38,GK38,HI33,HJ33,HK33,II33,IJ33,IK33,JI33,JJ33,JK33,KI33,KJ33,KK33,LI33,LJ33,LK33,MI33,MJ33,MK33,NI33,NJ33,NK33)</f>
        <v>28.5</v>
      </c>
      <c r="PC33" s="9" t="n">
        <f aca="false">AVERAGE(AD33,AE33,AO33,BD33,BE33,BO33,CD33,CE33,CO33,DD33,DE33,DO33,ED33,EE33,EO33,FD33,FE33,FO33,GD38,GE38,GO38,HD33,HE33,HO33,ID33,IE33,IO33,JD33,JE33,JO33,KD33,KE33,KO33,LD33,LE33,LO33,MD33,ME33,MO33,ND33,NE33,NO33,)</f>
        <v>30.2428571428571</v>
      </c>
      <c r="PD33" s="8"/>
      <c r="PE33" s="11"/>
    </row>
    <row r="34" customFormat="false" ht="12.9" hidden="false" customHeight="false" outlineLevel="0" collapsed="false">
      <c r="A34" s="24"/>
      <c r="B34" s="7" t="n">
        <f aca="false">AVERAGE(AP34,BP34,CP34,DP34,EP34,FP34,GP34,HP34,IP34,JP34,KP34,LP34,MP34,NP34)</f>
        <v>31.525</v>
      </c>
      <c r="C34" s="25" t="n">
        <f aca="false">AVERAGE(B30:B34)</f>
        <v>31.1475</v>
      </c>
      <c r="D34" s="16"/>
      <c r="G34" s="16" t="n">
        <f aca="false">MAX(AD34:AO34,BD34:BO34,CD34:CO34,DD34:DO34,ED34:EO34,FD34:FO34,GD34:GO34,HD34:HO34,ID34:IO34,JD34:JO34,KD34:KO34,LD34:LO34,MD34:MO34,ND34:NO34)</f>
        <v>39</v>
      </c>
      <c r="H34" s="17" t="n">
        <f aca="false">MEDIAN(AD34:AO34,BD34:BO34,CD34:CO34,DD34:DO34,ED34:EO34,FD34:FO34,GD34:GO34,HD34:HO34,ID34:IO34,JD34:JO34,KD34:KO34,LD34:LO34,MD34:MO34,ND34:NO34)</f>
        <v>32.75</v>
      </c>
      <c r="I34" s="7" t="n">
        <f aca="false">MIN(AD34:AO34,BD34:BO34,CD34:CO34,DD34:DO34,ED34:EO34,FD34:FO34,GD34:GO34,HD34:HO34,ID34:IO34,JD34:JO34,KD34:KO34,LD34:LO34,MD34:MO34,ND34:NO34)</f>
        <v>17.9</v>
      </c>
      <c r="J34" s="18" t="n">
        <f aca="false">(G34+I34)/2</f>
        <v>28.45</v>
      </c>
      <c r="AC34" s="19" t="n">
        <v>1884</v>
      </c>
      <c r="AD34" s="21" t="n">
        <v>38.5</v>
      </c>
      <c r="AE34" s="21" t="n">
        <v>39</v>
      </c>
      <c r="AF34" s="21" t="n">
        <v>34.3</v>
      </c>
      <c r="AG34" s="21" t="n">
        <v>28.7</v>
      </c>
      <c r="AH34" s="21" t="n">
        <v>22.4</v>
      </c>
      <c r="AI34" s="21" t="n">
        <v>21.1</v>
      </c>
      <c r="AJ34" s="21" t="n">
        <v>17.9</v>
      </c>
      <c r="AK34" s="21" t="n">
        <v>26.5</v>
      </c>
      <c r="AL34" s="21" t="n">
        <v>29.1</v>
      </c>
      <c r="AM34" s="21" t="n">
        <v>31.2</v>
      </c>
      <c r="AN34" s="21" t="n">
        <v>35</v>
      </c>
      <c r="AO34" s="21" t="n">
        <v>36.5</v>
      </c>
      <c r="AP34" s="22" t="n">
        <f aca="false">AVERAGE(AD34:AO34)</f>
        <v>30.0166666666667</v>
      </c>
      <c r="CB34" s="1" t="n">
        <f aca="false">CB33+1</f>
        <v>1884</v>
      </c>
      <c r="CC34" s="19" t="n">
        <v>1884</v>
      </c>
      <c r="CD34" s="21" t="n">
        <v>31.9</v>
      </c>
      <c r="CE34" s="21" t="n">
        <v>31.6</v>
      </c>
      <c r="CF34" s="21" t="n">
        <v>32.4</v>
      </c>
      <c r="CG34" s="21" t="n">
        <v>34.6</v>
      </c>
      <c r="CH34" s="21" t="n">
        <v>33.4</v>
      </c>
      <c r="CI34" s="21" t="n">
        <v>33.1</v>
      </c>
      <c r="CJ34" s="21" t="n">
        <v>30.7</v>
      </c>
      <c r="CK34" s="21" t="n">
        <v>31.7</v>
      </c>
      <c r="CL34" s="21" t="n">
        <v>33.2</v>
      </c>
      <c r="CM34" s="21" t="n">
        <v>34.7</v>
      </c>
      <c r="CN34" s="21" t="n">
        <v>35</v>
      </c>
      <c r="CO34" s="21" t="n">
        <v>34.1</v>
      </c>
      <c r="CP34" s="22" t="n">
        <f aca="false">AVERAGE(CD34:CO34)</f>
        <v>33.0333333333333</v>
      </c>
      <c r="OB34" s="7" t="n">
        <f aca="false">AVERAGE(AP34,BP34,CP34,DP34,EP34,FP34,GP39,HP34,IP34,JP34,KP34,LP34,MP34,NP34)</f>
        <v>31.525</v>
      </c>
      <c r="OC34" s="10"/>
      <c r="PB34" s="8" t="n">
        <f aca="false">AVERAGE(AI34,AJ34,AK34,BI34,BJ34,BK34,CI34,CJ34,CK34,DI34,DJ34,DK34,EI34,EJ34,EK34,FI34,FJ34,FK34,GI39,GJ39,GK39,HI34,HJ34,HK34,II34,IJ34,IK34,JI34,JJ34,JK34,KI34,KJ34,KK34,LI34,LJ34,LK34,MI34,MJ34,MK34,NI34,NJ34,NK34)</f>
        <v>26.8333333333333</v>
      </c>
      <c r="PC34" s="9" t="n">
        <f aca="false">AVERAGE(AD34,AE34,AO34,BD34,BE34,BO34,CD34,CE34,CO34,DD34,DE34,DO34,ED34,EE34,EO34,FD34,FE34,FO34,GD39,GE39,GO39,HD34,HE34,HO34,ID34,IE34,IO34,JD34,JE34,JO34,KD34,KE34,KO34,LD34,LE34,LO34,MD34,ME34,MO34,ND34,NE34,NO34,)</f>
        <v>30.2285714285714</v>
      </c>
      <c r="PD34" s="8"/>
      <c r="PE34" s="11"/>
    </row>
    <row r="35" customFormat="false" ht="12.9" hidden="false" customHeight="false" outlineLevel="0" collapsed="false">
      <c r="A35" s="24" t="n">
        <f aca="false">A30+5</f>
        <v>1885</v>
      </c>
      <c r="B35" s="7" t="n">
        <f aca="false">AVERAGE(AP35,BP35,CP35,DP35,EP35,FP35,GP35,HP35,IP35,JP35,KP35,LP35,MP35,NP35)</f>
        <v>31.2666666666667</v>
      </c>
      <c r="C35" s="25" t="n">
        <f aca="false">AVERAGE(B31:B35)</f>
        <v>31.2641666666667</v>
      </c>
      <c r="D35" s="16"/>
      <c r="G35" s="16" t="n">
        <f aca="false">MAX(AD35:AO35,BD35:BO35,CD35:CO35,DD35:DO35,ED35:EO35,FD35:FO35,GD35:GO35,HD35:HO35,ID35:IO35,JD35:JO35,KD35:KO35,LD35:LO35,MD35:MO35,ND35:NO35)</f>
        <v>37.5</v>
      </c>
      <c r="H35" s="17" t="n">
        <f aca="false">MEDIAN(AD35:AO35,BD35:BO35,CD35:CO35,DD35:DO35,ED35:EO35,FD35:FO35,GD35:GO35,HD35:HO35,ID35:IO35,JD35:JO35,KD35:KO35,LD35:LO35,MD35:MO35,ND35:NO35)</f>
        <v>32.6</v>
      </c>
      <c r="I35" s="7" t="n">
        <f aca="false">MIN(AD35:AO35,BD35:BO35,CD35:CO35,DD35:DO35,ED35:EO35,FD35:FO35,GD35:GO35,HD35:HO35,ID35:IO35,JD35:JO35,KD35:KO35,LD35:LO35,MD35:MO35,ND35:NO35)</f>
        <v>17.8</v>
      </c>
      <c r="J35" s="18" t="n">
        <f aca="false">(G35+I35)/2</f>
        <v>27.65</v>
      </c>
      <c r="AC35" s="19" t="n">
        <v>1885</v>
      </c>
      <c r="AD35" s="21" t="n">
        <v>36.2</v>
      </c>
      <c r="AE35" s="21" t="n">
        <v>33.9</v>
      </c>
      <c r="AF35" s="21" t="n">
        <v>28.6</v>
      </c>
      <c r="AG35" s="21" t="n">
        <v>27.4</v>
      </c>
      <c r="AH35" s="21" t="n">
        <v>28.4</v>
      </c>
      <c r="AI35" s="21" t="n">
        <v>17.8</v>
      </c>
      <c r="AJ35" s="21" t="n">
        <v>21.4</v>
      </c>
      <c r="AK35" s="21" t="n">
        <v>26.6</v>
      </c>
      <c r="AL35" s="21" t="n">
        <v>29.3</v>
      </c>
      <c r="AM35" s="21" t="n">
        <v>34.1</v>
      </c>
      <c r="AN35" s="21" t="n">
        <v>35.6</v>
      </c>
      <c r="AO35" s="21" t="n">
        <v>37.5</v>
      </c>
      <c r="AP35" s="22" t="n">
        <f aca="false">AVERAGE(AD35:AO35)</f>
        <v>29.7333333333333</v>
      </c>
      <c r="CB35" s="1" t="n">
        <f aca="false">CB34+1</f>
        <v>1885</v>
      </c>
      <c r="CC35" s="26" t="s">
        <v>6</v>
      </c>
      <c r="CD35" s="21" t="n">
        <v>32.9</v>
      </c>
      <c r="CE35" s="21" t="n">
        <v>32.2</v>
      </c>
      <c r="CF35" s="21" t="n">
        <v>32.6</v>
      </c>
      <c r="CG35" s="27"/>
      <c r="CH35" s="21" t="n">
        <v>32.9</v>
      </c>
      <c r="CI35" s="21" t="n">
        <v>30.8</v>
      </c>
      <c r="CJ35" s="21" t="n">
        <v>30.8</v>
      </c>
      <c r="CK35" s="21" t="n">
        <v>32.4</v>
      </c>
      <c r="CL35" s="21" t="n">
        <v>32.9</v>
      </c>
      <c r="CM35" s="21" t="n">
        <v>34.6</v>
      </c>
      <c r="CN35" s="21" t="n">
        <v>34.3</v>
      </c>
      <c r="CO35" s="21" t="n">
        <v>34.4</v>
      </c>
      <c r="CP35" s="22" t="n">
        <f aca="false">AVERAGE(CD35:CO35)</f>
        <v>32.8</v>
      </c>
      <c r="OB35" s="7" t="n">
        <f aca="false">AVERAGE(AP35,BP35,CP35,DP35,EP35,FP35,GP40,HP35,IP35,JP35,KP35,LP35,MP35,NP35)</f>
        <v>31.2666666666667</v>
      </c>
      <c r="OC35" s="10"/>
      <c r="PB35" s="8" t="n">
        <f aca="false">AVERAGE(AI35,AJ35,AK35,BI35,BJ35,BK35,CI35,CJ35,CK35,DI35,DJ35,DK35,EI35,EJ35,EK35,FI35,FJ35,FK35,GI40,GJ40,GK40,HI35,HJ35,HK35,II35,IJ35,IK35,JI35,JJ35,JK35,KI35,KJ35,KK35,LI35,LJ35,LK35,MI35,MJ35,MK35,NI35,NJ35,NK35)</f>
        <v>26.6333333333333</v>
      </c>
      <c r="PC35" s="9" t="n">
        <f aca="false">AVERAGE(AD35,AE35,AO35,BD35,BE35,BO35,CD35,CE35,CO35,DD35,DE35,DO35,ED35,EE35,EO35,FD35,FE35,FO35,GD40,GE40,GO40,HD35,HE35,HO35,ID35,IE35,IO35,JD35,JE35,JO35,KD35,KE35,KO35,LD35,LE35,LO35,MD35,ME35,MO35,ND35,NE35,NO35,)</f>
        <v>29.5857142857143</v>
      </c>
      <c r="PD35" s="8"/>
      <c r="PE35" s="11"/>
    </row>
    <row r="36" customFormat="false" ht="12.9" hidden="false" customHeight="false" outlineLevel="0" collapsed="false">
      <c r="A36" s="24"/>
      <c r="B36" s="7" t="n">
        <f aca="false">AVERAGE(AP36,BP36,CP36,DP36,EP36,FP36,GP36,HP36,IP36,JP36,KP36,LP36,MP36,NP36)</f>
        <v>31.4833333333333</v>
      </c>
      <c r="C36" s="25" t="n">
        <f aca="false">AVERAGE(B32:B36)</f>
        <v>31.4541666666667</v>
      </c>
      <c r="D36" s="16"/>
      <c r="G36" s="16" t="n">
        <f aca="false">MAX(AD36:AO36,BD36:BO36,CD36:CO36,DD36:DO36,ED36:EO36,FD36:FO36,GD36:GO36,HD36:HO36,ID36:IO36,JD36:JO36,KD36:KO36,LD36:LO36,MD36:MO36,ND36:NO36)</f>
        <v>39.1</v>
      </c>
      <c r="H36" s="17" t="n">
        <f aca="false">MEDIAN(AD36:AO36,BD36:BO36,CD36:CO36,DD36:DO36,ED36:EO36,FD36:FO36,GD36:GO36,HD36:HO36,ID36:IO36,JD36:JO36,KD36:KO36,LD36:LO36,MD36:MO36,ND36:NO36)</f>
        <v>32.7</v>
      </c>
      <c r="I36" s="7" t="n">
        <f aca="false">MIN(AD36:AO36,BD36:BO36,CD36:CO36,DD36:DO36,ED36:EO36,FD36:FO36,GD36:GO36,HD36:HO36,ID36:IO36,JD36:JO36,KD36:KO36,LD36:LO36,MD36:MO36,ND36:NO36)</f>
        <v>19.2</v>
      </c>
      <c r="J36" s="18" t="n">
        <f aca="false">(G36+I36)/2</f>
        <v>29.15</v>
      </c>
      <c r="AC36" s="19" t="n">
        <v>1886</v>
      </c>
      <c r="AD36" s="21" t="n">
        <v>39.1</v>
      </c>
      <c r="AE36" s="21" t="n">
        <v>38.1</v>
      </c>
      <c r="AF36" s="21" t="n">
        <v>33.9</v>
      </c>
      <c r="AG36" s="21" t="n">
        <v>26.8</v>
      </c>
      <c r="AH36" s="21" t="n">
        <v>24.3</v>
      </c>
      <c r="AI36" s="21" t="n">
        <v>19.2</v>
      </c>
      <c r="AJ36" s="21" t="n">
        <v>21.1</v>
      </c>
      <c r="AK36" s="21" t="n">
        <v>23.5</v>
      </c>
      <c r="AL36" s="21" t="n">
        <v>29.3</v>
      </c>
      <c r="AM36" s="21" t="n">
        <v>31.8</v>
      </c>
      <c r="AN36" s="21" t="n">
        <v>35</v>
      </c>
      <c r="AO36" s="21" t="n">
        <v>32.4</v>
      </c>
      <c r="AP36" s="22" t="n">
        <f aca="false">AVERAGE(AD36:AO36)</f>
        <v>29.5416666666667</v>
      </c>
      <c r="CB36" s="1" t="n">
        <f aca="false">CB35+1</f>
        <v>1886</v>
      </c>
      <c r="CC36" s="26" t="s">
        <v>7</v>
      </c>
      <c r="CD36" s="21" t="n">
        <v>33.8</v>
      </c>
      <c r="CE36" s="21" t="n">
        <v>32.5</v>
      </c>
      <c r="CF36" s="21" t="n">
        <v>34.3</v>
      </c>
      <c r="CG36" s="21" t="n">
        <v>34.6</v>
      </c>
      <c r="CH36" s="21" t="n">
        <v>32.9</v>
      </c>
      <c r="CI36" s="21" t="n">
        <v>31.2</v>
      </c>
      <c r="CJ36" s="21" t="n">
        <v>31.1</v>
      </c>
      <c r="CK36" s="21" t="n">
        <v>32.1</v>
      </c>
      <c r="CL36" s="21" t="n">
        <v>34</v>
      </c>
      <c r="CM36" s="21" t="n">
        <v>35.2</v>
      </c>
      <c r="CN36" s="21" t="n">
        <v>35.3</v>
      </c>
      <c r="CO36" s="21" t="n">
        <v>34.1</v>
      </c>
      <c r="CP36" s="22" t="n">
        <f aca="false">AVERAGE(CD36:CO36)</f>
        <v>33.425</v>
      </c>
      <c r="OB36" s="7" t="n">
        <f aca="false">AVERAGE(AP36,BP36,CP36,DP36,EP36,FP36,GP41,HP36,IP36,JP36,KP36,LP36,MP36,NP36)</f>
        <v>31.4833333333333</v>
      </c>
      <c r="OC36" s="10"/>
      <c r="PB36" s="8" t="n">
        <f aca="false">AVERAGE(AI36,AJ36,AK36,BI36,BJ36,BK36,CI36,CJ36,CK36,DI36,DJ36,DK36,EI36,EJ36,EK36,FI36,FJ36,FK36,GI41,GJ41,GK41,HI36,HJ36,HK36,II36,IJ36,IK36,JI36,JJ36,JK36,KI36,KJ36,KK36,LI36,LJ36,LK36,MI36,MJ36,MK36,NI36,NJ36,NK36)</f>
        <v>26.3666666666667</v>
      </c>
      <c r="PC36" s="9" t="n">
        <f aca="false">AVERAGE(AD36,AE36,AO36,BD36,BE36,BO36,CD36,CE36,CO36,DD36,DE36,DO36,ED36,EE36,EO36,FD36,FE36,FO36,GD41,GE41,GO41,HD36,HE36,HO36,ID36,IE36,IO36,JD36,JE36,JO36,KD36,KE36,KO36,LD36,LE36,LO36,MD36,ME36,MO36,ND36,NE36,NO36,)</f>
        <v>30</v>
      </c>
      <c r="PD36" s="8"/>
      <c r="PE36" s="11"/>
    </row>
    <row r="37" customFormat="false" ht="12.9" hidden="false" customHeight="false" outlineLevel="0" collapsed="false">
      <c r="A37" s="24"/>
      <c r="B37" s="7" t="n">
        <f aca="false">AVERAGE(AP37,BP37,CP37,DP37,EP37,FP37,GP37,HP37,IP37,JP37,KP37,LP37,MP37,NP37)</f>
        <v>30.8208333333333</v>
      </c>
      <c r="C37" s="25" t="n">
        <f aca="false">AVERAGE(B33:B37)</f>
        <v>31.42</v>
      </c>
      <c r="D37" s="16" t="n">
        <f aca="false">AVERAGE(B28:B37)</f>
        <v>30.895</v>
      </c>
      <c r="G37" s="16" t="n">
        <f aca="false">MAX(AD37:AO37,BD37:BO37,CD37:CO37,DD37:DO37,ED37:EO37,FD37:FO37,GD37:GO37,HD37:HO37,ID37:IO37,JD37:JO37,KD37:KO37,LD37:LO37,MD37:MO37,ND37:NO37)</f>
        <v>40.7</v>
      </c>
      <c r="H37" s="17" t="n">
        <f aca="false">MEDIAN(AD37:AO37,BD37:BO37,CD37:CO37,DD37:DO37,ED37:EO37,FD37:FO37,GD37:GO37,HD37:HO37,ID37:IO37,JD37:JO37,KD37:KO37,LD37:LO37,MD37:MO37,ND37:NO37)</f>
        <v>32.1</v>
      </c>
      <c r="I37" s="7" t="n">
        <f aca="false">MIN(AD37:AO37,BD37:BO37,CD37:CO37,DD37:DO37,ED37:EO37,FD37:FO37,GD37:GO37,HD37:HO37,ID37:IO37,JD37:JO37,KD37:KO37,LD37:LO37,MD37:MO37,ND37:NO37)</f>
        <v>19.5</v>
      </c>
      <c r="J37" s="18" t="n">
        <f aca="false">(G37+I37)/2</f>
        <v>30.1</v>
      </c>
      <c r="AC37" s="19" t="n">
        <v>1887</v>
      </c>
      <c r="AD37" s="21" t="n">
        <v>40.7</v>
      </c>
      <c r="AE37" s="21" t="n">
        <v>34.3</v>
      </c>
      <c r="AF37" s="21" t="n">
        <v>33.2</v>
      </c>
      <c r="AG37" s="21" t="n">
        <v>25.4</v>
      </c>
      <c r="AH37" s="21" t="n">
        <v>23.6</v>
      </c>
      <c r="AI37" s="21" t="n">
        <v>19.5</v>
      </c>
      <c r="AJ37" s="21" t="n">
        <v>20.7</v>
      </c>
      <c r="AK37" s="21" t="n">
        <v>22.6</v>
      </c>
      <c r="AL37" s="21" t="n">
        <v>28.2</v>
      </c>
      <c r="AM37" s="21" t="n">
        <v>31.6</v>
      </c>
      <c r="AN37" s="21" t="n">
        <v>34.4</v>
      </c>
      <c r="AO37" s="21" t="n">
        <v>34.4</v>
      </c>
      <c r="AP37" s="22" t="n">
        <f aca="false">AVERAGE(AD37:AO37)</f>
        <v>29.05</v>
      </c>
      <c r="CB37" s="1" t="n">
        <f aca="false">CB36+1</f>
        <v>1887</v>
      </c>
      <c r="CC37" s="26" t="s">
        <v>8</v>
      </c>
      <c r="CD37" s="21" t="n">
        <v>33.3</v>
      </c>
      <c r="CE37" s="21" t="n">
        <v>32.5</v>
      </c>
      <c r="CF37" s="21" t="n">
        <v>33.5</v>
      </c>
      <c r="CG37" s="21" t="n">
        <v>31.6</v>
      </c>
      <c r="CH37" s="21" t="n">
        <v>31.5</v>
      </c>
      <c r="CI37" s="21" t="n">
        <v>30.2</v>
      </c>
      <c r="CJ37" s="21" t="n">
        <v>29.9</v>
      </c>
      <c r="CK37" s="21" t="n">
        <v>31.7</v>
      </c>
      <c r="CL37" s="21" t="n">
        <v>33.2</v>
      </c>
      <c r="CM37" s="21" t="n">
        <v>34.8</v>
      </c>
      <c r="CN37" s="21" t="n">
        <v>34.7</v>
      </c>
      <c r="CO37" s="21" t="n">
        <v>34.2</v>
      </c>
      <c r="CP37" s="22" t="n">
        <f aca="false">AVERAGE(CD37:CO37)</f>
        <v>32.5916666666667</v>
      </c>
      <c r="OB37" s="7" t="n">
        <f aca="false">AVERAGE(AP37,BP37,CP37,DP37,EP37,FP37,GP42,HP37,IP37,JP37,KP37,LP37,MP37,NP37)</f>
        <v>30.8208333333333</v>
      </c>
      <c r="OC37" s="10"/>
      <c r="PB37" s="8" t="n">
        <f aca="false">AVERAGE(AI37,AJ37,AK37,BI37,BJ37,BK37,CI37,CJ37,CK37,DI37,DJ37,DK37,EI37,EJ37,EK37,FI37,FJ37,FK37,GI42,GJ42,GK42,HI37,HJ37,HK37,II37,IJ37,IK37,JI37,JJ37,JK37,KI37,KJ37,KK37,LI37,LJ37,LK37,MI37,MJ37,MK37,NI37,NJ37,NK37)</f>
        <v>25.7666666666667</v>
      </c>
      <c r="PC37" s="9" t="n">
        <f aca="false">AVERAGE(AD37,AE37,AO37,BD37,BE37,BO37,CD37,CE37,CO37,DD37,DE37,DO37,ED37,EE37,EO37,FD37,FE37,FO37,GD42,GE42,GO42,HD37,HE37,HO37,ID37,IE37,IO37,JD37,JE37,JO37,KD37,KE37,KO37,LD37,LE37,LO37,MD37,ME37,MO37,ND37,NE37,NO37,)</f>
        <v>29.9142857142857</v>
      </c>
      <c r="PD37" s="8"/>
      <c r="PE37" s="11"/>
    </row>
    <row r="38" customFormat="false" ht="12.9" hidden="false" customHeight="false" outlineLevel="0" collapsed="false">
      <c r="A38" s="24"/>
      <c r="B38" s="7" t="n">
        <f aca="false">AVERAGE(AP38,BP38,CP38,DP38,EP38,FP38,GP38,HP38,IP38,JP38,KP38,LP38,MP38,NP38)</f>
        <v>31.8916666666667</v>
      </c>
      <c r="C38" s="25" t="n">
        <f aca="false">AVERAGE(B34:B38)</f>
        <v>31.3975</v>
      </c>
      <c r="D38" s="16" t="n">
        <f aca="false">AVERAGE(B29:B38)</f>
        <v>30.9908333333333</v>
      </c>
      <c r="G38" s="16" t="n">
        <f aca="false">MAX(AD38:AO38,BD38:BO38,CD38:CO38,DD38:DO38,ED38:EO38,FD38:FO38,GD38:GO38,HD38:HO38,ID38:IO38,JD38:JO38,KD38:KO38,LD38:LO38,MD38:MO38,ND38:NO38)</f>
        <v>39.7</v>
      </c>
      <c r="H38" s="17" t="n">
        <f aca="false">MEDIAN(AD38:AO38,BD38:BO38,CD38:CO38,DD38:DO38,ED38:EO38,FD38:FO38,GD38:GO38,HD38:HO38,ID38:IO38,JD38:JO38,KD38:KO38,LD38:LO38,MD38:MO38,ND38:NO38)</f>
        <v>32.8</v>
      </c>
      <c r="I38" s="7" t="n">
        <f aca="false">MIN(AD38:AO38,BD38:BO38,CD38:CO38,DD38:DO38,ED38:EO38,FD38:FO38,GD38:GO38,HD38:HO38,ID38:IO38,JD38:JO38,KD38:KO38,LD38:LO38,MD38:MO38,ND38:NO38)</f>
        <v>20.3</v>
      </c>
      <c r="J38" s="18" t="n">
        <f aca="false">(G38+I38)/2</f>
        <v>30</v>
      </c>
      <c r="AC38" s="19" t="n">
        <v>1888</v>
      </c>
      <c r="AD38" s="21" t="n">
        <v>39.7</v>
      </c>
      <c r="AE38" s="21" t="n">
        <v>37</v>
      </c>
      <c r="AF38" s="21" t="n">
        <v>32.9</v>
      </c>
      <c r="AG38" s="21" t="n">
        <v>30.7</v>
      </c>
      <c r="AH38" s="21" t="n">
        <v>22.7</v>
      </c>
      <c r="AI38" s="21" t="n">
        <v>20.8</v>
      </c>
      <c r="AJ38" s="21" t="n">
        <v>20.3</v>
      </c>
      <c r="AK38" s="21" t="n">
        <v>23.8</v>
      </c>
      <c r="AL38" s="21" t="n">
        <v>26.9</v>
      </c>
      <c r="AM38" s="21" t="n">
        <v>31.4</v>
      </c>
      <c r="AN38" s="21" t="n">
        <v>37.6</v>
      </c>
      <c r="AO38" s="21" t="n">
        <v>38</v>
      </c>
      <c r="AP38" s="22" t="n">
        <f aca="false">AVERAGE(AD38:AO38)</f>
        <v>30.15</v>
      </c>
      <c r="CB38" s="1" t="n">
        <f aca="false">CB37+1</f>
        <v>1888</v>
      </c>
      <c r="CC38" s="26" t="s">
        <v>9</v>
      </c>
      <c r="CD38" s="21" t="n">
        <v>31.7</v>
      </c>
      <c r="CE38" s="21" t="n">
        <v>32.7</v>
      </c>
      <c r="CF38" s="21" t="n">
        <v>34.8</v>
      </c>
      <c r="CG38" s="21" t="n">
        <v>34.9</v>
      </c>
      <c r="CH38" s="21" t="n">
        <v>34.1</v>
      </c>
      <c r="CI38" s="21" t="n">
        <v>32.4</v>
      </c>
      <c r="CJ38" s="21" t="n">
        <v>32</v>
      </c>
      <c r="CK38" s="21" t="n">
        <v>32.5</v>
      </c>
      <c r="CL38" s="21" t="n">
        <v>34</v>
      </c>
      <c r="CM38" s="21" t="n">
        <v>35.3</v>
      </c>
      <c r="CN38" s="21" t="n">
        <v>35.3</v>
      </c>
      <c r="CO38" s="21" t="n">
        <v>33.9</v>
      </c>
      <c r="CP38" s="22" t="n">
        <f aca="false">AVERAGE(CD38:CO38)</f>
        <v>33.6333333333333</v>
      </c>
      <c r="OB38" s="7" t="n">
        <f aca="false">AVERAGE(AP38,BP38,CP38,DP38,EP38,FP38,GP43,HP38,IP38,JP38,KP38,LP38,MP38,NP38)</f>
        <v>31.8916666666667</v>
      </c>
      <c r="OC38" s="10"/>
      <c r="PB38" s="8" t="n">
        <f aca="false">AVERAGE(AI38,AJ38,AK38,BI38,BJ38,BK38,CI38,CJ38,CK38,DI38,DJ38,DK38,EI38,EJ38,EK38,FI38,FJ38,FK38,GI43,GJ43,GK43,HI38,HJ38,HK38,II38,IJ38,IK38,JI38,JJ38,JK38,KI38,KJ38,KK38,LI38,LJ38,LK38,MI38,MJ38,MK38,NI38,NJ38,NK38)</f>
        <v>26.9666666666667</v>
      </c>
      <c r="PC38" s="9" t="n">
        <f aca="false">AVERAGE(AD38,AE38,AO38,BD38,BE38,BO38,CD38,CE38,CO38,DD38,DE38,DO38,ED38,EE38,EO38,FD38,FE38,FO38,GD43,GE43,GO43,HD38,HE38,HO38,ID38,IE38,IO38,JD38,JE38,JO38,KD38,KE38,KO38,LD38,LE38,LO38,MD38,ME38,MO38,ND38,NE38,NO38,)</f>
        <v>30.4285714285714</v>
      </c>
      <c r="PD38" s="8" t="n">
        <f aca="false">AVERAGE(PB28:PB38)</f>
        <v>25.0712121212121</v>
      </c>
      <c r="PE38" s="11" t="n">
        <f aca="false">AVERAGE(PC28:PC38)</f>
        <v>29.3266233766234</v>
      </c>
      <c r="QB38" s="11"/>
      <c r="QC38" s="7"/>
    </row>
    <row r="39" customFormat="false" ht="12.9" hidden="false" customHeight="false" outlineLevel="0" collapsed="false">
      <c r="A39" s="24"/>
      <c r="B39" s="7" t="n">
        <f aca="false">AVERAGE(AP39,BP39,CP39,DP39,EP39,FP39,GP39,HP39,IP39,JP39,KP39,LP39,MP39,NP39)</f>
        <v>32.1041666666667</v>
      </c>
      <c r="C39" s="25" t="n">
        <f aca="false">AVERAGE(B35:B39)</f>
        <v>31.5133333333333</v>
      </c>
      <c r="D39" s="16" t="n">
        <f aca="false">AVERAGE(B30:B39)</f>
        <v>31.3304166666667</v>
      </c>
      <c r="E39" s="7"/>
      <c r="F39" s="28"/>
      <c r="G39" s="16" t="n">
        <f aca="false">MAX(AD39:AO39,BD39:BO39,CD39:CO39,DD39:DO39,ED39:EO39,FD39:FO39,GD39:GO39,HD39:HO39,ID39:IO39,JD39:JO39,KD39:KO39,LD39:LO39,MD39:MO39,ND39:NO39)</f>
        <v>38.4</v>
      </c>
      <c r="H39" s="17" t="n">
        <f aca="false">MEDIAN(AD39:AO39,BD39:BO39,CD39:CO39,DD39:DO39,ED39:EO39,FD39:FO39,GD39:GO39,HD39:HO39,ID39:IO39,JD39:JO39,KD39:KO39,LD39:LO39,MD39:MO39,ND39:NO39)</f>
        <v>34.05</v>
      </c>
      <c r="I39" s="7" t="n">
        <f aca="false">MIN(AD39:AO39,BD39:BO39,CD39:CO39,DD39:DO39,ED39:EO39,FD39:FO39,GD39:GO39,HD39:HO39,ID39:IO39,JD39:JO39,KD39:KO39,LD39:LO39,MD39:MO39,ND39:NO39)</f>
        <v>19</v>
      </c>
      <c r="J39" s="18" t="n">
        <f aca="false">(G39+I39)/2</f>
        <v>28.7</v>
      </c>
      <c r="AC39" s="19" t="n">
        <v>1889</v>
      </c>
      <c r="AD39" s="21" t="n">
        <v>36.2</v>
      </c>
      <c r="AE39" s="21" t="n">
        <v>38.2</v>
      </c>
      <c r="AF39" s="21" t="n">
        <v>34.9</v>
      </c>
      <c r="AG39" s="21" t="n">
        <v>28.5</v>
      </c>
      <c r="AH39" s="21" t="n">
        <v>21.2</v>
      </c>
      <c r="AI39" s="21" t="n">
        <v>19.9</v>
      </c>
      <c r="AJ39" s="21" t="n">
        <v>19</v>
      </c>
      <c r="AK39" s="21" t="n">
        <v>22.4</v>
      </c>
      <c r="AL39" s="21" t="n">
        <v>30.4</v>
      </c>
      <c r="AM39" s="21" t="n">
        <v>35</v>
      </c>
      <c r="AN39" s="21" t="n">
        <v>38.4</v>
      </c>
      <c r="AO39" s="21" t="n">
        <v>38.1</v>
      </c>
      <c r="AP39" s="22" t="n">
        <f aca="false">AVERAGE(AD39:AO39)</f>
        <v>30.1833333333333</v>
      </c>
      <c r="CB39" s="1" t="n">
        <f aca="false">CB38+1</f>
        <v>1889</v>
      </c>
      <c r="CC39" s="26" t="s">
        <v>10</v>
      </c>
      <c r="CD39" s="21" t="n">
        <v>33.3</v>
      </c>
      <c r="CE39" s="21" t="n">
        <v>34.7</v>
      </c>
      <c r="CF39" s="21" t="n">
        <v>35.6</v>
      </c>
      <c r="CG39" s="21" t="n">
        <v>35</v>
      </c>
      <c r="CH39" s="21" t="n">
        <v>33</v>
      </c>
      <c r="CI39" s="21" t="n">
        <v>33.4</v>
      </c>
      <c r="CJ39" s="21" t="n">
        <v>31</v>
      </c>
      <c r="CK39" s="21" t="n">
        <v>32.7</v>
      </c>
      <c r="CL39" s="21" t="n">
        <v>34.4</v>
      </c>
      <c r="CM39" s="21" t="n">
        <v>35.7</v>
      </c>
      <c r="CN39" s="21" t="n">
        <v>35.8</v>
      </c>
      <c r="CO39" s="21" t="n">
        <v>33.7</v>
      </c>
      <c r="CP39" s="22" t="n">
        <f aca="false">AVERAGE(CD39:CO39)</f>
        <v>34.025</v>
      </c>
      <c r="OB39" s="7" t="n">
        <f aca="false">AVERAGE(AP39,BP39,CP39,DP39,EP39,FP39,GP44,HP39,IP39,JP39,KP39,LP39,MP39,NP39)</f>
        <v>32.1041666666667</v>
      </c>
      <c r="OC39" s="10" t="n">
        <f aca="false">AVERAGE(OB29:OB39)</f>
        <v>31.0920454545455</v>
      </c>
      <c r="PB39" s="8" t="n">
        <f aca="false">AVERAGE(AI39,AJ39,AK39,BI39,BJ39,BK39,CI39,CJ39,CK39,DI39,DJ39,DK39,EI39,EJ39,EK39,FI39,FJ39,FK39,GI44,GJ44,GK44,HI39,HJ39,HK39,II39,IJ39,IK39,JI39,JJ39,JK39,KI39,KJ39,KK39,LI39,LJ39,LK39,MI39,MJ39,MK39,NI39,NJ39,NK39)</f>
        <v>26.4</v>
      </c>
      <c r="PC39" s="9" t="n">
        <f aca="false">AVERAGE(AD39,AE39,AO39,BD39,BE39,BO39,CD39,CE39,CO39,DD39,DE39,DO39,ED39,EE39,EO39,FD39,FE39,FO39,GD44,GE44,GO44,HD39,HE39,HO39,ID39,IE39,IO39,JD39,JE39,JO39,KD39,KE39,KO39,LD39,LE39,LO39,MD39,ME39,MO39,ND39,NE39,NO39,)</f>
        <v>30.6</v>
      </c>
      <c r="PD39" s="8" t="n">
        <f aca="false">AVERAGE(PB29:PB39)</f>
        <v>25.3045454545455</v>
      </c>
      <c r="PE39" s="11" t="n">
        <f aca="false">AVERAGE(PC29:PC39)</f>
        <v>29.5607142857143</v>
      </c>
      <c r="QB39" s="11"/>
      <c r="QC39" s="7"/>
    </row>
    <row r="40" customFormat="false" ht="12.9" hidden="false" customHeight="false" outlineLevel="0" collapsed="false">
      <c r="A40" s="24" t="n">
        <f aca="false">A35+5</f>
        <v>1890</v>
      </c>
      <c r="B40" s="7" t="n">
        <f aca="false">AVERAGE(AP40,BP40,CP40,DP40,EP40,FP40,GP40,HP40,IP40,JP40,KP40,LP40,MP40,NP40)</f>
        <v>31.2138888888889</v>
      </c>
      <c r="C40" s="25" t="n">
        <f aca="false">AVERAGE(B36:B40)</f>
        <v>31.5027777777778</v>
      </c>
      <c r="D40" s="16" t="n">
        <f aca="false">AVERAGE(B31:B40)</f>
        <v>31.3834722222222</v>
      </c>
      <c r="E40" s="7"/>
      <c r="F40" s="28"/>
      <c r="G40" s="16" t="n">
        <f aca="false">MAX(AD40:AO40,BD40:BO40,CD40:CO40,DD40:DO40,ED40:EO40,FD40:FO40,GD40:GO40,HD40:HO40,ID40:IO40,JD40:JO40,KD40:KO40,LD40:LO40,MD40:MO40,ND40:NO40)</f>
        <v>36.9</v>
      </c>
      <c r="H40" s="17" t="n">
        <f aca="false">MEDIAN(AD40:AO40,BD40:BO40,CD40:CO40,DD40:DO40,ED40:EO40,FD40:FO40,GD40:GO40,HD40:HO40,ID40:IO40,JD40:JO40,KD40:KO40,LD40:LO40,MD40:MO40,ND40:NO40)</f>
        <v>32.9</v>
      </c>
      <c r="I40" s="7" t="n">
        <f aca="false">MIN(AD40:AO40,BD40:BO40,CD40:CO40,DD40:DO40,ED40:EO40,FD40:FO40,GD40:GO40,HD40:HO40,ID40:IO40,JD40:JO40,KD40:KO40,LD40:LO40,MD40:MO40,ND40:NO40)</f>
        <v>18.7</v>
      </c>
      <c r="J40" s="18" t="n">
        <f aca="false">(G40+I40)/2</f>
        <v>27.8</v>
      </c>
      <c r="AC40" s="19" t="n">
        <v>1890</v>
      </c>
      <c r="AD40" s="21" t="n">
        <v>36.7</v>
      </c>
      <c r="AE40" s="21" t="n">
        <v>35.8</v>
      </c>
      <c r="AF40" s="21" t="n">
        <v>34.1</v>
      </c>
      <c r="AG40" s="21" t="n">
        <v>24.9</v>
      </c>
      <c r="AH40" s="21" t="n">
        <v>22.5</v>
      </c>
      <c r="AI40" s="21" t="n">
        <v>20.3</v>
      </c>
      <c r="AJ40" s="21" t="n">
        <v>18.7</v>
      </c>
      <c r="AK40" s="21" t="n">
        <v>24</v>
      </c>
      <c r="AL40" s="29" t="n">
        <f aca="false">SUM(AL37+AL38+AL39+AL41+AL42+AL43)/6</f>
        <v>28.1333333333333</v>
      </c>
      <c r="AM40" s="21" t="n">
        <v>35.1</v>
      </c>
      <c r="AN40" s="21" t="n">
        <v>34.7</v>
      </c>
      <c r="AO40" s="21" t="n">
        <v>36.9</v>
      </c>
      <c r="AP40" s="22" t="n">
        <f aca="false">AVERAGE(AD40:AO40)</f>
        <v>29.3194444444444</v>
      </c>
      <c r="CB40" s="1" t="n">
        <f aca="false">CB39+1</f>
        <v>1890</v>
      </c>
      <c r="CC40" s="26" t="s">
        <v>11</v>
      </c>
      <c r="CD40" s="21" t="n">
        <v>32.9</v>
      </c>
      <c r="CE40" s="21" t="n">
        <v>32.6</v>
      </c>
      <c r="CF40" s="21" t="n">
        <v>34.1</v>
      </c>
      <c r="CG40" s="21" t="n">
        <v>32.9</v>
      </c>
      <c r="CH40" s="21" t="n">
        <v>32.9</v>
      </c>
      <c r="CI40" s="21" t="n">
        <v>31.6</v>
      </c>
      <c r="CJ40" s="21" t="n">
        <v>30.1</v>
      </c>
      <c r="CK40" s="21" t="n">
        <v>32.1</v>
      </c>
      <c r="CL40" s="21" t="n">
        <v>33.3</v>
      </c>
      <c r="CM40" s="21" t="n">
        <v>34.7</v>
      </c>
      <c r="CN40" s="21" t="n">
        <v>34.9</v>
      </c>
      <c r="CO40" s="21" t="n">
        <v>35.2</v>
      </c>
      <c r="CP40" s="22" t="n">
        <f aca="false">AVERAGE(CD40:CO40)</f>
        <v>33.1083333333333</v>
      </c>
      <c r="OB40" s="7" t="n">
        <f aca="false">AVERAGE(AP40,BP40,CP40,DP40,EP40,FP40,GP45,HP40,IP40,JP40,KP40,LP40,MP40,NP40)</f>
        <v>31.2138888888889</v>
      </c>
      <c r="OC40" s="10" t="n">
        <f aca="false">AVERAGE(OB30:OB40)</f>
        <v>31.3198232323232</v>
      </c>
      <c r="PB40" s="8" t="n">
        <f aca="false">AVERAGE(AI40,AJ40,AK40,BI40,BJ40,BK40,CI40,CJ40,CK40,DI40,DJ40,DK40,EI40,EJ40,EK40,FI40,FJ40,FK40,GI45,GJ45,GK45,HI40,HJ40,HK40,II40,IJ40,IK40,JI40,JJ40,JK40,KI40,KJ40,KK40,LI40,LJ40,LK40,MI40,MJ40,MK40,NI40,NJ40,NK40)</f>
        <v>26.1333333333333</v>
      </c>
      <c r="PC40" s="9" t="n">
        <f aca="false">AVERAGE(AD40,AE40,AO40,BD40,BE40,BO40,CD40,CE40,CO40,DD40,DE40,DO40,ED40,EE40,EO40,FD40,FE40,FO40,GD45,GE45,GO45,HD40,HE40,HO40,ID40,IE40,IO40,JD40,JE40,JO40,KD40,KE40,KO40,LD40,LE40,LO40,MD40,ME40,MO40,ND40,NE40,NO40,)</f>
        <v>30.0142857142857</v>
      </c>
      <c r="PD40" s="8" t="n">
        <f aca="false">AVERAGE(PB30:PB40)</f>
        <v>25.7439393939394</v>
      </c>
      <c r="PE40" s="11" t="n">
        <f aca="false">AVERAGE(PC30:PC40)</f>
        <v>29.737012987013</v>
      </c>
      <c r="QB40" s="11"/>
      <c r="QC40" s="7"/>
    </row>
    <row r="41" customFormat="false" ht="12.9" hidden="false" customHeight="false" outlineLevel="0" collapsed="false">
      <c r="A41" s="24"/>
      <c r="B41" s="7" t="n">
        <f aca="false">AVERAGE(AP41,BP41,CP41,DP41,EP41,FP41,GP41,HP41,IP41,JP41,KP41,LP41,MP41,NP41)</f>
        <v>30.6583333333334</v>
      </c>
      <c r="C41" s="25" t="n">
        <f aca="false">AVERAGE(B37:B41)</f>
        <v>31.3377777777778</v>
      </c>
      <c r="D41" s="16" t="n">
        <f aca="false">AVERAGE(B32:B41)</f>
        <v>31.3959722222222</v>
      </c>
      <c r="E41" s="7"/>
      <c r="F41" s="28"/>
      <c r="G41" s="16" t="n">
        <f aca="false">MAX(AD41:AO41,BD41:BO41,CD41:CO41,DD41:DO41,ED41:EO41,FD41:FO41,GD41:GO41,HD41:HO41,ID41:IO41,JD41:JO41,KD41:KO41,LD41:LO41,MD41:MO41,ND41:NO41)</f>
        <v>40.6</v>
      </c>
      <c r="H41" s="17" t="n">
        <f aca="false">MEDIAN(AD41:AO41,BD41:BO41,CD41:CO41,DD41:DO41,ED41:EO41,FD41:FO41,GD41:GO41,HD41:HO41,ID41:IO41,JD41:JO41,KD41:KO41,LD41:LO41,MD41:MO41,ND41:NO41)</f>
        <v>32.6</v>
      </c>
      <c r="I41" s="7" t="n">
        <f aca="false">MIN(AD41:AO41,BD41:BO41,CD41:CO41,DD41:DO41,ED41:EO41,FD41:FO41,GD41:GO41,HD41:HO41,ID41:IO41,JD41:JO41,KD41:KO41,LD41:LO41,MD41:MO41,ND41:NO41)</f>
        <v>17</v>
      </c>
      <c r="J41" s="18" t="n">
        <f aca="false">(G41+I41)/2</f>
        <v>28.8</v>
      </c>
      <c r="AC41" s="19" t="n">
        <v>1891</v>
      </c>
      <c r="AD41" s="21" t="n">
        <v>35</v>
      </c>
      <c r="AE41" s="21" t="n">
        <v>35.8</v>
      </c>
      <c r="AF41" s="21" t="n">
        <v>34.8</v>
      </c>
      <c r="AG41" s="21" t="n">
        <v>24.1</v>
      </c>
      <c r="AH41" s="21" t="n">
        <v>25</v>
      </c>
      <c r="AI41" s="21" t="n">
        <v>17</v>
      </c>
      <c r="AJ41" s="21" t="n">
        <v>18.5</v>
      </c>
      <c r="AK41" s="21" t="n">
        <v>20.8</v>
      </c>
      <c r="AL41" s="21" t="n">
        <v>27.1</v>
      </c>
      <c r="AM41" s="21" t="n">
        <v>32.5</v>
      </c>
      <c r="AN41" s="21" t="n">
        <v>33.8</v>
      </c>
      <c r="AO41" s="21" t="n">
        <v>40.6</v>
      </c>
      <c r="AP41" s="22" t="n">
        <f aca="false">AVERAGE(AD41:AO41)</f>
        <v>28.75</v>
      </c>
      <c r="BC41" s="1" t="s">
        <v>12</v>
      </c>
      <c r="CB41" s="1" t="n">
        <f aca="false">CB40+1</f>
        <v>1891</v>
      </c>
      <c r="CC41" s="26" t="s">
        <v>13</v>
      </c>
      <c r="CD41" s="21" t="n">
        <v>32.7</v>
      </c>
      <c r="CE41" s="21" t="n">
        <v>32.7</v>
      </c>
      <c r="CF41" s="21" t="n">
        <v>34.6</v>
      </c>
      <c r="CG41" s="21" t="n">
        <v>31.1</v>
      </c>
      <c r="CH41" s="21" t="n">
        <v>32.2</v>
      </c>
      <c r="CI41" s="21" t="n">
        <v>30.2</v>
      </c>
      <c r="CJ41" s="21" t="n">
        <v>29.6</v>
      </c>
      <c r="CK41" s="21" t="n">
        <v>30.9</v>
      </c>
      <c r="CL41" s="21" t="n">
        <v>33.2</v>
      </c>
      <c r="CM41" s="21" t="n">
        <v>35.2</v>
      </c>
      <c r="CN41" s="21" t="n">
        <v>33.6</v>
      </c>
      <c r="CO41" s="21" t="n">
        <v>34.8</v>
      </c>
      <c r="CP41" s="22" t="n">
        <f aca="false">AVERAGE(CD41:CO41)</f>
        <v>32.5666666666667</v>
      </c>
      <c r="OB41" s="7" t="n">
        <f aca="false">AVERAGE(AP41,BP41,CP41,DP41,EP41,FP41,GP46,HP41,IP41,JP41,KP41,LP41,MP41,NP41)</f>
        <v>30.6583333333334</v>
      </c>
      <c r="OC41" s="10" t="n">
        <f aca="false">AVERAGE(OB31:OB41)</f>
        <v>31.3175505050505</v>
      </c>
      <c r="PB41" s="8" t="n">
        <f aca="false">AVERAGE(AI41,AJ41,AK41,BI41,BJ41,BK41,CI41,CJ41,CK41,DI41,DJ41,DK41,EI41,EJ41,EK41,FI41,FJ41,FK41,GI46,GJ46,GK46,HI41,HJ41,HK41,II41,IJ41,IK41,JI41,JJ41,JK41,KI41,KJ41,KK41,LI41,LJ41,LK41,MI41,MJ41,MK41,NI41,NJ41,NK41)</f>
        <v>24.5</v>
      </c>
      <c r="PC41" s="9" t="n">
        <f aca="false">AVERAGE(AD41,AE41,AO41,BD41,BE41,BO41,CD41,CE41,CO41,DD41,DE41,DO41,ED41,EE41,EO41,FD41,FE41,FO41,GD46,GE46,GO46,HD41,HE41,HO41,ID41,IE41,IO41,JD41,JE41,JO41,KD41,KE41,KO41,LD41,LE41,LO41,MD41,ME41,MO41,ND41,NE41,NO41,)</f>
        <v>30.2285714285714</v>
      </c>
      <c r="PD41" s="8" t="n">
        <f aca="false">AVERAGE(PB31:PB41)</f>
        <v>25.8621212121212</v>
      </c>
      <c r="PE41" s="11" t="n">
        <f aca="false">AVERAGE(PC31:PC41)</f>
        <v>29.9827922077922</v>
      </c>
      <c r="QB41" s="11"/>
      <c r="QC41" s="7"/>
    </row>
    <row r="42" customFormat="false" ht="12.9" hidden="false" customHeight="false" outlineLevel="0" collapsed="false">
      <c r="A42" s="24"/>
      <c r="B42" s="7" t="n">
        <f aca="false">AVERAGE(AP42,BP42,CP42,DP42,EP42,FP42,GP42,HP42,IP42,JP42,KP42,LP42,MP42,NP42)</f>
        <v>32.3791666666667</v>
      </c>
      <c r="C42" s="25" t="n">
        <f aca="false">AVERAGE(B38:B42)</f>
        <v>31.6494444444444</v>
      </c>
      <c r="D42" s="16" t="n">
        <f aca="false">AVERAGE(B33:B42)</f>
        <v>31.5347222222222</v>
      </c>
      <c r="E42" s="7"/>
      <c r="F42" s="28"/>
      <c r="G42" s="16" t="n">
        <f aca="false">MAX(AD42:AO42,BD42:BO42,CD42:CO42,DD42:DO42,ED42:EO42,FD42:FO42,GD42:GO42,HD42:HO42,ID42:IO42,JD42:JO42,KD42:KO42,LD42:LO42,MD42:MO42,ND42:NO42)</f>
        <v>39.1</v>
      </c>
      <c r="H42" s="17" t="n">
        <f aca="false">MEDIAN(AD42:AO42,BD42:BO42,CD42:CO42,DD42:DO42,ED42:EO42,FD42:FO42,GD42:GO42,HD42:HO42,ID42:IO42,JD42:JO42,KD42:KO42,LD42:LO42,MD42:MO42,ND42:NO42)</f>
        <v>34.4</v>
      </c>
      <c r="I42" s="7" t="n">
        <f aca="false">MIN(AD42:AO42,BD42:BO42,CD42:CO42,DD42:DO42,ED42:EO42,FD42:FO42,GD42:GO42,HD42:HO42,ID42:IO42,JD42:JO42,KD42:KO42,LD42:LO42,MD42:MO42,ND42:NO42)</f>
        <v>20.9</v>
      </c>
      <c r="J42" s="18" t="n">
        <f aca="false">(G42+I42)/2</f>
        <v>30</v>
      </c>
      <c r="AC42" s="19" t="n">
        <v>1892</v>
      </c>
      <c r="AD42" s="21" t="n">
        <v>39.1</v>
      </c>
      <c r="AE42" s="21" t="n">
        <v>37.8</v>
      </c>
      <c r="AF42" s="21" t="n">
        <v>35</v>
      </c>
      <c r="AG42" s="21" t="n">
        <v>27.4</v>
      </c>
      <c r="AH42" s="21" t="n">
        <v>22.9</v>
      </c>
      <c r="AI42" s="21" t="n">
        <v>20.9</v>
      </c>
      <c r="AJ42" s="21" t="n">
        <v>21</v>
      </c>
      <c r="AK42" s="21" t="n">
        <v>28.5</v>
      </c>
      <c r="AL42" s="21" t="n">
        <v>26.9</v>
      </c>
      <c r="AM42" s="21" t="n">
        <v>33</v>
      </c>
      <c r="AN42" s="21" t="n">
        <v>37.1</v>
      </c>
      <c r="AO42" s="21" t="n">
        <v>37</v>
      </c>
      <c r="AP42" s="22" t="n">
        <f aca="false">AVERAGE(AD42:AO42)</f>
        <v>30.55</v>
      </c>
      <c r="CB42" s="1" t="n">
        <f aca="false">CB41+1</f>
        <v>1892</v>
      </c>
      <c r="CC42" s="26" t="s">
        <v>14</v>
      </c>
      <c r="CD42" s="21" t="n">
        <v>34.9</v>
      </c>
      <c r="CE42" s="21" t="n">
        <v>34.8</v>
      </c>
      <c r="CF42" s="21" t="n">
        <v>34.2</v>
      </c>
      <c r="CG42" s="21" t="n">
        <v>34.9</v>
      </c>
      <c r="CH42" s="21" t="n">
        <v>33.3</v>
      </c>
      <c r="CI42" s="21" t="n">
        <v>32.9</v>
      </c>
      <c r="CJ42" s="21" t="n">
        <v>31.9</v>
      </c>
      <c r="CK42" s="21" t="n">
        <v>33.1</v>
      </c>
      <c r="CL42" s="21" t="n">
        <v>34.6</v>
      </c>
      <c r="CM42" s="21" t="n">
        <v>35.5</v>
      </c>
      <c r="CN42" s="21" t="n">
        <v>35.2</v>
      </c>
      <c r="CO42" s="21" t="n">
        <v>35.2</v>
      </c>
      <c r="CP42" s="22" t="n">
        <f aca="false">AVERAGE(CD42:CO42)</f>
        <v>34.2083333333333</v>
      </c>
      <c r="OB42" s="7" t="n">
        <f aca="false">AVERAGE(AP42,BP42,CP42,DP42,EP42,FP42,GP47,HP42,IP42,JP42,KP42,LP42,MP42,NP42)</f>
        <v>32.3791666666667</v>
      </c>
      <c r="OC42" s="10" t="n">
        <f aca="false">AVERAGE(OB32:OB42)</f>
        <v>31.4853535353535</v>
      </c>
      <c r="PB42" s="8" t="n">
        <f aca="false">AVERAGE(AI42,AJ42,AK42,BI42,BJ42,BK42,CI42,CJ42,CK42,DI42,DJ42,DK42,EI42,EJ42,EK42,FI42,FJ42,FK42,GI47,GJ47,GK47,HI42,HJ42,HK42,II42,IJ42,IK42,JI42,JJ42,JK42,KI42,KJ42,KK42,LI42,LJ42,LK42,MI42,MJ42,MK42,NI42,NJ42,NK42)</f>
        <v>28.05</v>
      </c>
      <c r="PC42" s="9" t="n">
        <f aca="false">AVERAGE(AD42,AE42,AO42,BD42,BE42,BO42,CD42,CE42,CO42,DD42,DE42,DO42,ED42,EE42,EO42,FD42,FE42,FO42,GD47,GE47,GO47,HD42,HE42,HO42,ID42,IE42,IO42,JD42,JE42,JO42,KD42,KE42,KO42,LD42,LE42,LO42,MD42,ME42,MO42,ND42,NE42,NO42,)</f>
        <v>31.2571428571429</v>
      </c>
      <c r="PD42" s="8" t="n">
        <f aca="false">AVERAGE(PB32:PB42)</f>
        <v>26.469696969697</v>
      </c>
      <c r="PE42" s="11" t="n">
        <f aca="false">AVERAGE(PC32:PC42)</f>
        <v>30.2038961038961</v>
      </c>
      <c r="QB42" s="11"/>
      <c r="QC42" s="7"/>
    </row>
    <row r="43" customFormat="false" ht="12.9" hidden="false" customHeight="false" outlineLevel="0" collapsed="false">
      <c r="A43" s="24"/>
      <c r="B43" s="7" t="n">
        <f aca="false">AVERAGE(AP43,BP43,CP43,DP43,EP43,FP43,GP43,HP43,IP43,JP43,KP43,LP43,MP43,NP43)</f>
        <v>31.3555555555556</v>
      </c>
      <c r="C43" s="25" t="n">
        <f aca="false">AVERAGE(B39:B43)</f>
        <v>31.5422222222223</v>
      </c>
      <c r="D43" s="16" t="n">
        <f aca="false">AVERAGE(B34:B43)</f>
        <v>31.4698611111111</v>
      </c>
      <c r="E43" s="7"/>
      <c r="F43" s="28"/>
      <c r="G43" s="16" t="n">
        <f aca="false">MAX(AD43:AO43,BD43:BO43,CD43:CO43,DD43:DO43,ED43:EO43,FD43:FO43,GD43:GO43,HD43:HO43,ID43:IO43,JD43:JO43,KD43:KO43,LD43:LO43,MD43:MO43,ND43:NO43)</f>
        <v>38.9</v>
      </c>
      <c r="H43" s="17" t="n">
        <f aca="false">MEDIAN(AD43:AO43,BD43:BO43,CD43:CO43,DD43:DO43,ED43:EO43,FD43:FO43,GD43:GO43,HD43:HO43,ID43:IO43,JD43:JO43,KD43:KO43,LD43:LO43,MD43:MO43,ND43:NO43)</f>
        <v>33.35</v>
      </c>
      <c r="I43" s="7" t="n">
        <f aca="false">MIN(AD43:AO43,BD43:BO43,CD43:CO43,DD43:DO43,ED43:EO43,FD43:FO43,GD43:GO43,HD43:HO43,ID43:IO43,JD43:JO43,KD43:KO43,LD43:LO43,MD43:MO43,ND43:NO43)</f>
        <v>17.7</v>
      </c>
      <c r="J43" s="18" t="n">
        <f aca="false">(G43+I43)/2</f>
        <v>28.3</v>
      </c>
      <c r="AC43" s="19" t="n">
        <v>1893</v>
      </c>
      <c r="AD43" s="21" t="n">
        <v>37.7</v>
      </c>
      <c r="AE43" s="21" t="n">
        <v>37.4</v>
      </c>
      <c r="AF43" s="21" t="n">
        <v>34.1</v>
      </c>
      <c r="AG43" s="21" t="n">
        <v>30.7</v>
      </c>
      <c r="AH43" s="21" t="n">
        <v>24.7</v>
      </c>
      <c r="AI43" s="21" t="n">
        <v>17.7</v>
      </c>
      <c r="AJ43" s="21" t="n">
        <v>21.5</v>
      </c>
      <c r="AK43" s="21" t="n">
        <v>23.4</v>
      </c>
      <c r="AL43" s="21" t="n">
        <v>29.3</v>
      </c>
      <c r="AM43" s="21" t="n">
        <v>35.6</v>
      </c>
      <c r="AN43" s="21" t="n">
        <v>34.6</v>
      </c>
      <c r="AO43" s="21" t="n">
        <v>36.2</v>
      </c>
      <c r="AP43" s="22" t="n">
        <f aca="false">AVERAGE(AD43:AO43)</f>
        <v>30.2416666666667</v>
      </c>
      <c r="BB43" s="1" t="n">
        <v>1893</v>
      </c>
      <c r="BC43" s="19" t="n">
        <v>1893</v>
      </c>
      <c r="BD43" s="21" t="n">
        <v>38.9</v>
      </c>
      <c r="BE43" s="21" t="n">
        <v>38.9</v>
      </c>
      <c r="BF43" s="21" t="n">
        <v>35.2</v>
      </c>
      <c r="BG43" s="21" t="n">
        <v>28.5</v>
      </c>
      <c r="BH43" s="21" t="n">
        <v>23.7</v>
      </c>
      <c r="BI43" s="21" t="n">
        <v>18.4</v>
      </c>
      <c r="BJ43" s="21" t="n">
        <v>21</v>
      </c>
      <c r="BK43" s="21" t="n">
        <v>23.7</v>
      </c>
      <c r="BL43" s="21" t="n">
        <v>28.9</v>
      </c>
      <c r="BM43" s="21" t="n">
        <v>34.9</v>
      </c>
      <c r="BN43" s="21" t="n">
        <v>35.3</v>
      </c>
      <c r="BO43" s="21" t="n">
        <v>37.1</v>
      </c>
      <c r="BP43" s="22" t="n">
        <f aca="false">AVERAGE(BD43:BO43)</f>
        <v>30.375</v>
      </c>
      <c r="CB43" s="1" t="n">
        <f aca="false">CB42+1</f>
        <v>1893</v>
      </c>
      <c r="CC43" s="26" t="s">
        <v>15</v>
      </c>
      <c r="CD43" s="21" t="n">
        <v>32.9</v>
      </c>
      <c r="CE43" s="21" t="n">
        <v>32.3</v>
      </c>
      <c r="CF43" s="21" t="n">
        <v>33.9</v>
      </c>
      <c r="CG43" s="21" t="n">
        <v>34.5</v>
      </c>
      <c r="CH43" s="21" t="n">
        <v>33.1</v>
      </c>
      <c r="CI43" s="21" t="n">
        <v>31.3</v>
      </c>
      <c r="CJ43" s="21" t="n">
        <v>31.7</v>
      </c>
      <c r="CK43" s="21" t="n">
        <v>32.3</v>
      </c>
      <c r="CL43" s="21" t="n">
        <v>33.6</v>
      </c>
      <c r="CM43" s="21" t="n">
        <v>35.3</v>
      </c>
      <c r="CN43" s="21" t="n">
        <v>35.5</v>
      </c>
      <c r="CO43" s="21" t="n">
        <v>35</v>
      </c>
      <c r="CP43" s="22" t="n">
        <f aca="false">AVERAGE(CD43:CO43)</f>
        <v>33.45</v>
      </c>
      <c r="OB43" s="7" t="n">
        <f aca="false">AVERAGE(AP43,BP43,CP43,DP43,EP43,FP43,GP48,HP43,IP43,JP43,KP43,LP43,MP43,NP43)</f>
        <v>31.3555555555556</v>
      </c>
      <c r="OC43" s="10" t="n">
        <f aca="false">AVERAGE(OB33:OB43)</f>
        <v>31.5184343434344</v>
      </c>
      <c r="PB43" s="8" t="n">
        <f aca="false">AVERAGE(AI43,AJ43,AK43,BI43,BJ43,BK43,CI43,CJ43,CK43,DI43,DJ43,DK43,EI43,EJ43,EK43,FI43,FJ43,FK43,GI48,GJ48,GK48,HI43,HJ43,HK43,II43,IJ43,IK43,JI43,JJ43,JK43,KI43,KJ43,KK43,LI43,LJ43,LK43,MI43,MJ43,MK43,NI43,NJ43,NK43)</f>
        <v>24.5555555555556</v>
      </c>
      <c r="PC43" s="9" t="n">
        <f aca="false">AVERAGE(AD43,AE43,AO43,BD43,BE43,BO43,CD43,CE43,CO43,DD43,DE43,DO43,ED43,EE43,EO43,FD43,FE43,FO43,GD48,GE48,GO48,HD43,HE43,HO43,ID43,IE43,IO43,JD43,JE43,JO43,KD43,KE43,KO43,LD43,LE43,LO43,MD43,ME43,MO43,ND43,NE43,NO43,)</f>
        <v>32.64</v>
      </c>
      <c r="PD43" s="8" t="n">
        <f aca="false">AVERAGE(PB33:PB43)</f>
        <v>26.4277777777778</v>
      </c>
      <c r="PE43" s="11" t="n">
        <f aca="false">AVERAGE(PC33:PC43)</f>
        <v>30.4672727272727</v>
      </c>
      <c r="QB43" s="11"/>
      <c r="QC43" s="7"/>
    </row>
    <row r="44" customFormat="false" ht="12.9" hidden="false" customHeight="false" outlineLevel="0" collapsed="false">
      <c r="A44" s="24"/>
      <c r="B44" s="7" t="n">
        <f aca="false">AVERAGE(AP44,BP44,CP44,DP44,EP44,FP44,GP44,HP44,IP44,JP44,KP44,LP44,MP44,NP44)</f>
        <v>29.8194444444445</v>
      </c>
      <c r="C44" s="25" t="n">
        <f aca="false">AVERAGE(B40:B44)</f>
        <v>31.0852777777778</v>
      </c>
      <c r="D44" s="16" t="n">
        <f aca="false">AVERAGE(B35:B44)</f>
        <v>31.2993055555556</v>
      </c>
      <c r="E44" s="7"/>
      <c r="F44" s="28"/>
      <c r="G44" s="16" t="n">
        <f aca="false">MAX(AD44:AO44,BD44:BO44,CD44:CO44,DD44:DO44,ED44:EO44,FD44:FO44,GD44:GO44,HD44:HO44,ID44:IO44,JD44:JO44,KD44:KO44,LD44:LO44,MD44:MO44,ND44:NO44)</f>
        <v>37.2</v>
      </c>
      <c r="H44" s="17" t="n">
        <f aca="false">MEDIAN(AD44:AO44,BD44:BO44,CD44:CO44,DD44:DO44,ED44:EO44,FD44:FO44,GD44:GO44,HD44:HO44,ID44:IO44,JD44:JO44,KD44:KO44,LD44:LO44,MD44:MO44,ND44:NO44)</f>
        <v>31.55</v>
      </c>
      <c r="I44" s="7" t="n">
        <f aca="false">MIN(AD44:AO44,BD44:BO44,CD44:CO44,DD44:DO44,ED44:EO44,FD44:FO44,GD44:GO44,HD44:HO44,ID44:IO44,JD44:JO44,KD44:KO44,LD44:LO44,MD44:MO44,ND44:NO44)</f>
        <v>19.3</v>
      </c>
      <c r="J44" s="18" t="n">
        <f aca="false">(G44+I44)/2</f>
        <v>28.25</v>
      </c>
      <c r="AC44" s="19" t="n">
        <v>1894</v>
      </c>
      <c r="AD44" s="21" t="n">
        <v>34.3</v>
      </c>
      <c r="AE44" s="21" t="n">
        <v>29.8</v>
      </c>
      <c r="AF44" s="21" t="n">
        <v>33.4</v>
      </c>
      <c r="AG44" s="21" t="n">
        <v>26.2</v>
      </c>
      <c r="AH44" s="21" t="n">
        <v>20.7</v>
      </c>
      <c r="AI44" s="21" t="n">
        <v>20.8</v>
      </c>
      <c r="AJ44" s="21" t="n">
        <v>19.3</v>
      </c>
      <c r="AK44" s="21" t="n">
        <v>23.2</v>
      </c>
      <c r="AL44" s="21" t="n">
        <v>24.7</v>
      </c>
      <c r="AM44" s="21" t="n">
        <v>31.6</v>
      </c>
      <c r="AN44" s="21" t="n">
        <v>36.1</v>
      </c>
      <c r="AO44" s="21" t="n">
        <v>36.1</v>
      </c>
      <c r="AP44" s="22" t="n">
        <f aca="false">AVERAGE(AD44:AO44)</f>
        <v>28.0166666666667</v>
      </c>
      <c r="BB44" s="1" t="n">
        <f aca="false">BB43+1</f>
        <v>1894</v>
      </c>
      <c r="BC44" s="19" t="n">
        <v>1894</v>
      </c>
      <c r="BD44" s="21" t="n">
        <v>37.2</v>
      </c>
      <c r="BE44" s="21" t="n">
        <v>33.6</v>
      </c>
      <c r="BF44" s="21" t="n">
        <v>35.8</v>
      </c>
      <c r="BG44" s="21" t="n">
        <v>28.3</v>
      </c>
      <c r="BH44" s="21" t="n">
        <v>22.6</v>
      </c>
      <c r="BI44" s="21" t="n">
        <v>22</v>
      </c>
      <c r="BJ44" s="21" t="n">
        <v>19.3</v>
      </c>
      <c r="BK44" s="21" t="n">
        <v>22.4</v>
      </c>
      <c r="BL44" s="21" t="n">
        <v>25.8</v>
      </c>
      <c r="BM44" s="21" t="n">
        <v>31.5</v>
      </c>
      <c r="BN44" s="21" t="n">
        <v>36.9</v>
      </c>
      <c r="BO44" s="21" t="n">
        <v>36.8</v>
      </c>
      <c r="BP44" s="22" t="n">
        <f aca="false">AVERAGE(BD44:BO44)</f>
        <v>29.35</v>
      </c>
      <c r="CB44" s="1" t="n">
        <f aca="false">CB43+1</f>
        <v>1894</v>
      </c>
      <c r="CC44" s="26" t="s">
        <v>16</v>
      </c>
      <c r="CD44" s="21" t="n">
        <v>31.9</v>
      </c>
      <c r="CE44" s="21" t="n">
        <v>32.1</v>
      </c>
      <c r="CF44" s="21" t="n">
        <v>32.6</v>
      </c>
      <c r="CG44" s="21" t="n">
        <v>33.6</v>
      </c>
      <c r="CH44" s="21" t="n">
        <v>31.5</v>
      </c>
      <c r="CI44" s="21" t="n">
        <v>30</v>
      </c>
      <c r="CJ44" s="21" t="n">
        <v>29.6</v>
      </c>
      <c r="CK44" s="21" t="n">
        <v>31</v>
      </c>
      <c r="CL44" s="21" t="n">
        <v>31.7</v>
      </c>
      <c r="CM44" s="21" t="n">
        <v>33.4</v>
      </c>
      <c r="CN44" s="21" t="n">
        <v>33.8</v>
      </c>
      <c r="CO44" s="21" t="n">
        <v>33.9</v>
      </c>
      <c r="CP44" s="22" t="n">
        <f aca="false">AVERAGE(CD44:CO44)</f>
        <v>32.0916666666667</v>
      </c>
      <c r="OB44" s="7" t="n">
        <f aca="false">AVERAGE(AP44,BP44,CP44,DP44,EP44,FP44,GP49,HP44,IP44,JP44,KP44,LP44,MP44,NP44)</f>
        <v>29.8194444444445</v>
      </c>
      <c r="OC44" s="10" t="n">
        <f aca="false">AVERAGE(OB34:OB44)</f>
        <v>31.3198232323232</v>
      </c>
      <c r="PB44" s="8" t="n">
        <f aca="false">AVERAGE(AI44,AJ44,AK44,BI44,BJ44,BK44,CI44,CJ44,CK44,DI44,DJ44,DK44,EI44,EJ44,EK44,FI44,FJ44,FK44,GI49,GJ49,GK49,HI44,HJ44,HK44,II44,IJ44,IK44,JI44,JJ44,JK44,KI44,KJ44,KK44,LI44,LJ44,LK44,MI44,MJ44,MK44,NI44,NJ44,NK44)</f>
        <v>24.1777777777778</v>
      </c>
      <c r="PC44" s="9" t="n">
        <f aca="false">AVERAGE(AD44,AE44,AO44,BD44,BE44,BO44,CD44,CE44,CO44,DD44,DE44,DO44,ED44,EE44,EO44,FD44,FE44,FO44,GD49,GE49,GO49,HD44,HE44,HO44,ID44,IE44,IO44,JD44,JE44,JO44,KD44,KE44,KO44,LD44,LE44,LO44,MD44,ME44,MO44,ND44,NE44,NO44,)</f>
        <v>30.57</v>
      </c>
      <c r="PD44" s="8" t="n">
        <f aca="false">AVERAGE(PB34:PB44)</f>
        <v>26.0348484848485</v>
      </c>
      <c r="PE44" s="11" t="n">
        <f aca="false">AVERAGE(PC34:PC44)</f>
        <v>30.497012987013</v>
      </c>
      <c r="QB44" s="11"/>
      <c r="QC44" s="7"/>
    </row>
    <row r="45" customFormat="false" ht="12.9" hidden="false" customHeight="false" outlineLevel="0" collapsed="false">
      <c r="A45" s="24" t="n">
        <f aca="false">A40+5</f>
        <v>1895</v>
      </c>
      <c r="B45" s="7" t="n">
        <f aca="false">AVERAGE(AP45,BP45,CP45,DP45,EP45,FP45,GP45,HP45,IP45,JP45,KP45,LP45,MP45,NP45)</f>
        <v>30.0027777777778</v>
      </c>
      <c r="C45" s="25" t="n">
        <f aca="false">AVERAGE(B41:B45)</f>
        <v>30.8430555555556</v>
      </c>
      <c r="D45" s="16" t="n">
        <f aca="false">AVERAGE(B36:B45)</f>
        <v>31.1729166666667</v>
      </c>
      <c r="E45" s="7"/>
      <c r="F45" s="28"/>
      <c r="G45" s="16" t="n">
        <f aca="false">MAX(AD45:AO45,BD45:BO45,CD45:CO45,DD45:DO45,ED45:EO45,FD45:FO45,GD45:GO45,HD45:HO45,ID45:IO45,JD45:JO45,KD45:KO45,LD45:LO45,MD45:MO45,ND45:NO45)</f>
        <v>39.7</v>
      </c>
      <c r="H45" s="17" t="n">
        <f aca="false">MEDIAN(AD45:AO45,BD45:BO45,CD45:CO45,DD45:DO45,ED45:EO45,FD45:FO45,GD45:GO45,HD45:HO45,ID45:IO45,JD45:JO45,KD45:KO45,LD45:LO45,MD45:MO45,ND45:NO45)</f>
        <v>31.95</v>
      </c>
      <c r="I45" s="7" t="n">
        <f aca="false">MIN(AD45:AO45,BD45:BO45,CD45:CO45,DD45:DO45,ED45:EO45,FD45:FO45,GD45:GO45,HD45:HO45,ID45:IO45,JD45:JO45,KD45:KO45,LD45:LO45,MD45:MO45,ND45:NO45)</f>
        <v>16.3</v>
      </c>
      <c r="J45" s="18" t="n">
        <f aca="false">(G45+I45)/2</f>
        <v>28</v>
      </c>
      <c r="AC45" s="19" t="n">
        <v>1895</v>
      </c>
      <c r="AD45" s="21" t="n">
        <v>31.3</v>
      </c>
      <c r="AE45" s="21" t="n">
        <v>33.7</v>
      </c>
      <c r="AF45" s="21" t="n">
        <v>32.6</v>
      </c>
      <c r="AG45" s="21" t="n">
        <v>28.2</v>
      </c>
      <c r="AH45" s="21" t="n">
        <v>20.9</v>
      </c>
      <c r="AI45" s="21" t="n">
        <v>19</v>
      </c>
      <c r="AJ45" s="21" t="n">
        <v>16.3</v>
      </c>
      <c r="AK45" s="21" t="n">
        <v>24.2</v>
      </c>
      <c r="AL45" s="21" t="n">
        <v>28.3</v>
      </c>
      <c r="AM45" s="21" t="n">
        <v>32.7</v>
      </c>
      <c r="AN45" s="21" t="n">
        <v>33.7</v>
      </c>
      <c r="AO45" s="21" t="n">
        <v>38.5</v>
      </c>
      <c r="AP45" s="22" t="n">
        <f aca="false">AVERAGE(AD45:AO45)</f>
        <v>28.2833333333333</v>
      </c>
      <c r="BB45" s="1" t="n">
        <f aca="false">BB44+1</f>
        <v>1895</v>
      </c>
      <c r="BC45" s="19" t="n">
        <v>1895</v>
      </c>
      <c r="BD45" s="21" t="n">
        <v>32.8</v>
      </c>
      <c r="BE45" s="21" t="n">
        <v>36.4</v>
      </c>
      <c r="BF45" s="21" t="n">
        <v>34.2</v>
      </c>
      <c r="BG45" s="21" t="n">
        <v>28.3</v>
      </c>
      <c r="BH45" s="21" t="n">
        <v>21.3</v>
      </c>
      <c r="BI45" s="21" t="n">
        <v>20.2</v>
      </c>
      <c r="BJ45" s="21" t="n">
        <v>18.4</v>
      </c>
      <c r="BK45" s="21" t="n">
        <v>24.6</v>
      </c>
      <c r="BL45" s="21" t="n">
        <v>28.6</v>
      </c>
      <c r="BM45" s="21" t="n">
        <v>34.3</v>
      </c>
      <c r="BN45" s="21" t="n">
        <v>34.4</v>
      </c>
      <c r="BO45" s="21" t="n">
        <v>39.7</v>
      </c>
      <c r="BP45" s="22" t="n">
        <f aca="false">AVERAGE(BD45:BO45)</f>
        <v>29.4333333333333</v>
      </c>
      <c r="CB45" s="1" t="n">
        <f aca="false">CB44+1</f>
        <v>1895</v>
      </c>
      <c r="CC45" s="26" t="s">
        <v>17</v>
      </c>
      <c r="CD45" s="21" t="n">
        <v>30.8</v>
      </c>
      <c r="CE45" s="21" t="n">
        <v>31.1</v>
      </c>
      <c r="CF45" s="21" t="n">
        <v>32.9</v>
      </c>
      <c r="CG45" s="21" t="n">
        <v>33.8</v>
      </c>
      <c r="CH45" s="21" t="n">
        <v>32</v>
      </c>
      <c r="CI45" s="21" t="n">
        <v>30.9</v>
      </c>
      <c r="CJ45" s="21" t="n">
        <v>30.2</v>
      </c>
      <c r="CK45" s="21" t="n">
        <v>31.9</v>
      </c>
      <c r="CL45" s="21" t="n">
        <v>32.5</v>
      </c>
      <c r="CM45" s="21" t="n">
        <v>33.5</v>
      </c>
      <c r="CN45" s="21" t="n">
        <v>33.4</v>
      </c>
      <c r="CO45" s="21" t="n">
        <v>34.5</v>
      </c>
      <c r="CP45" s="22" t="n">
        <f aca="false">AVERAGE(CD45:CO45)</f>
        <v>32.2916666666667</v>
      </c>
      <c r="OB45" s="7" t="n">
        <f aca="false">AVERAGE(AP45,BP45,CP45,DP45,EP45,FP45,GP50,HP45,IP45,JP45,KP45,LP45,MP45,NP45)</f>
        <v>30.0027777777778</v>
      </c>
      <c r="OC45" s="10" t="n">
        <f aca="false">AVERAGE(OB35:OB45)</f>
        <v>31.1814393939394</v>
      </c>
      <c r="PB45" s="8" t="n">
        <f aca="false">AVERAGE(AI45,AJ45,AK45,BI45,BJ45,BK45,CI45,CJ45,CK45,DI45,DJ45,DK45,EI45,EJ45,EK45,FI45,FJ45,FK45,GI50,GJ50,GK50,HI45,HJ45,HK45,II45,IJ45,IK45,JI45,JJ45,JK45,KI45,KJ45,KK45,LI45,LJ45,LK45,MI45,MJ45,MK45,NI45,NJ45,NK45)</f>
        <v>23.9666666666667</v>
      </c>
      <c r="PC45" s="9" t="n">
        <f aca="false">AVERAGE(AD45,AE45,AO45,BD45,BE45,BO45,CD45,CE45,CO45,DD45,DE45,DO45,ED45,EE45,EO45,FD45,FE45,FO45,GD50,GE50,GO50,HD45,HE45,HO45,ID45,IE45,IO45,JD45,JE45,JO45,KD45,KE45,KO45,LD45,LE45,LO45,MD45,ME45,MO45,ND45,NE45,NO45,)</f>
        <v>30.88</v>
      </c>
      <c r="PD45" s="8" t="n">
        <f aca="false">AVERAGE(PB35:PB45)</f>
        <v>25.7742424242424</v>
      </c>
      <c r="PE45" s="11" t="n">
        <f aca="false">AVERAGE(PC35:PC45)</f>
        <v>30.5562337662338</v>
      </c>
      <c r="QB45" s="11"/>
      <c r="QC45" s="7"/>
    </row>
    <row r="46" customFormat="false" ht="12.9" hidden="false" customHeight="false" outlineLevel="0" collapsed="false">
      <c r="A46" s="24"/>
      <c r="B46" s="7" t="n">
        <f aca="false">AVERAGE(AP46,BP46,CP46,DP46,EP46,FP46,GP46,HP46,IP46,JP46,KP46,LP46,MP46,NP46)</f>
        <v>30.7611111111111</v>
      </c>
      <c r="C46" s="25" t="n">
        <f aca="false">AVERAGE(B42:B46)</f>
        <v>30.8636111111111</v>
      </c>
      <c r="D46" s="16" t="n">
        <f aca="false">AVERAGE(B37:B46)</f>
        <v>31.1006944444445</v>
      </c>
      <c r="E46" s="7"/>
      <c r="F46" s="28"/>
      <c r="G46" s="16" t="n">
        <f aca="false">MAX(AD46:AO46,BD46:BO46,CD46:CO46,DD46:DO46,ED46:EO46,FD46:FO46,GD46:GO46,HD46:HO46,ID46:IO46,JD46:JO46,KD46:KO46,LD46:LO46,MD46:MO46,ND46:NO46)</f>
        <v>41.3</v>
      </c>
      <c r="H46" s="17" t="n">
        <f aca="false">MEDIAN(AD46:AO46,BD46:BO46,CD46:CO46,DD46:DO46,ED46:EO46,FD46:FO46,GD46:GO46,HD46:HO46,ID46:IO46,JD46:JO46,KD46:KO46,LD46:LO46,MD46:MO46,ND46:NO46)</f>
        <v>32.75</v>
      </c>
      <c r="I46" s="7" t="n">
        <f aca="false">MIN(AD46:AO46,BD46:BO46,CD46:CO46,DD46:DO46,ED46:EO46,FD46:FO46,GD46:GO46,HD46:HO46,ID46:IO46,JD46:JO46,KD46:KO46,LD46:LO46,MD46:MO46,ND46:NO46)</f>
        <v>19.1</v>
      </c>
      <c r="J46" s="18" t="n">
        <f aca="false">(G46+I46)/2</f>
        <v>30.2</v>
      </c>
      <c r="AC46" s="19" t="n">
        <v>1896</v>
      </c>
      <c r="AD46" s="21" t="n">
        <v>37.8</v>
      </c>
      <c r="AE46" s="21" t="n">
        <v>35.9</v>
      </c>
      <c r="AF46" s="21" t="n">
        <v>35.5</v>
      </c>
      <c r="AG46" s="21" t="n">
        <v>29.3</v>
      </c>
      <c r="AH46" s="21" t="n">
        <v>23</v>
      </c>
      <c r="AI46" s="21" t="n">
        <v>21.2</v>
      </c>
      <c r="AJ46" s="21" t="n">
        <v>19.2</v>
      </c>
      <c r="AK46" s="21" t="n">
        <v>21.6</v>
      </c>
      <c r="AL46" s="21" t="n">
        <v>25.9</v>
      </c>
      <c r="AM46" s="21" t="n">
        <v>35.5</v>
      </c>
      <c r="AN46" s="21" t="n">
        <v>35.7</v>
      </c>
      <c r="AO46" s="21" t="n">
        <v>39.3</v>
      </c>
      <c r="AP46" s="22" t="n">
        <f aca="false">AVERAGE(AD46:AO46)</f>
        <v>29.9916666666667</v>
      </c>
      <c r="BB46" s="1" t="n">
        <f aca="false">BB45+1</f>
        <v>1896</v>
      </c>
      <c r="BC46" s="19" t="n">
        <v>1896</v>
      </c>
      <c r="BD46" s="21" t="n">
        <v>41.3</v>
      </c>
      <c r="BE46" s="21" t="n">
        <v>38.3</v>
      </c>
      <c r="BF46" s="21" t="n">
        <v>36.5</v>
      </c>
      <c r="BG46" s="21" t="n">
        <v>29.1</v>
      </c>
      <c r="BH46" s="21" t="n">
        <v>23.4</v>
      </c>
      <c r="BI46" s="21" t="n">
        <v>20</v>
      </c>
      <c r="BJ46" s="21" t="n">
        <v>19.1</v>
      </c>
      <c r="BK46" s="21" t="n">
        <v>20.3</v>
      </c>
      <c r="BL46" s="21" t="n">
        <v>25.6</v>
      </c>
      <c r="BM46" s="21" t="n">
        <v>35</v>
      </c>
      <c r="BN46" s="21" t="n">
        <v>33.9</v>
      </c>
      <c r="BO46" s="21" t="n">
        <v>37.6</v>
      </c>
      <c r="BP46" s="22" t="n">
        <f aca="false">AVERAGE(BD46:BO46)</f>
        <v>30.0083333333333</v>
      </c>
      <c r="CB46" s="1" t="n">
        <f aca="false">CB45+1</f>
        <v>1896</v>
      </c>
      <c r="CC46" s="26" t="s">
        <v>18</v>
      </c>
      <c r="CD46" s="21" t="n">
        <v>31.2</v>
      </c>
      <c r="CE46" s="21" t="n">
        <v>31</v>
      </c>
      <c r="CF46" s="21" t="n">
        <v>32.8</v>
      </c>
      <c r="CG46" s="21" t="n">
        <v>33.9</v>
      </c>
      <c r="CH46" s="21" t="n">
        <v>32.7</v>
      </c>
      <c r="CI46" s="21" t="n">
        <v>30.2</v>
      </c>
      <c r="CJ46" s="21" t="n">
        <v>29.6</v>
      </c>
      <c r="CK46" s="21" t="n">
        <v>31</v>
      </c>
      <c r="CL46" s="21" t="n">
        <v>32.8</v>
      </c>
      <c r="CM46" s="21" t="n">
        <v>33.6</v>
      </c>
      <c r="CN46" s="21" t="n">
        <v>34.4</v>
      </c>
      <c r="CO46" s="21" t="n">
        <v>34.2</v>
      </c>
      <c r="CP46" s="22" t="n">
        <f aca="false">AVERAGE(CD46:CO46)</f>
        <v>32.2833333333333</v>
      </c>
      <c r="OB46" s="7" t="n">
        <f aca="false">AVERAGE(AP46,BP46,CP46,DP46,EP46,FP46,GP51,HP46,IP46,JP46,KP46,LP46,MP46,NP46)</f>
        <v>30.7611111111111</v>
      </c>
      <c r="OC46" s="10" t="n">
        <f aca="false">AVERAGE(OB36:OB46)</f>
        <v>31.1354797979798</v>
      </c>
      <c r="PB46" s="8" t="n">
        <f aca="false">AVERAGE(AI46,AJ46,AK46,BI46,BJ46,BK46,CI46,CJ46,CK46,DI46,DJ46,DK46,EI46,EJ46,EK46,FI46,FJ46,FK46,GI51,GJ51,GK51,HI46,HJ46,HK46,II46,IJ46,IK46,JI46,JJ46,JK46,KI46,KJ46,KK46,LI46,LJ46,LK46,MI46,MJ46,MK46,NI46,NJ46,NK46)</f>
        <v>23.5777777777778</v>
      </c>
      <c r="PC46" s="9" t="n">
        <f aca="false">AVERAGE(AD46,AE46,AO46,BD46,BE46,BO46,CD46,CE46,CO46,DD46,DE46,DO46,ED46,EE46,EO46,FD46,FE46,FO46,GD51,GE51,GO51,HD46,HE46,HO46,ID46,IE46,IO46,JD46,JE46,JO46,KD46,KE46,KO46,LD46,LE46,LO46,MD46,ME46,MO46,ND46,NE46,NO46,)</f>
        <v>32.66</v>
      </c>
      <c r="PD46" s="8" t="n">
        <f aca="false">AVERAGE(PB36:PB46)</f>
        <v>25.4964646464646</v>
      </c>
      <c r="PE46" s="11" t="n">
        <f aca="false">AVERAGE(PC36:PC46)</f>
        <v>30.8357142857143</v>
      </c>
      <c r="QB46" s="11"/>
      <c r="QC46" s="7"/>
    </row>
    <row r="47" customFormat="false" ht="12.9" hidden="false" customHeight="false" outlineLevel="0" collapsed="false">
      <c r="A47" s="24"/>
      <c r="B47" s="7" t="n">
        <f aca="false">AVERAGE(AP47,BP47,CP47,DP47,EP47,FP47,GP47,HP47,IP47,JP47,KP47,LP47,MP47,NP47)</f>
        <v>30.7611111111111</v>
      </c>
      <c r="C47" s="25" t="n">
        <f aca="false">AVERAGE(B43:B47)</f>
        <v>30.54</v>
      </c>
      <c r="D47" s="16" t="n">
        <f aca="false">AVERAGE(B38:B47)</f>
        <v>31.0947222222223</v>
      </c>
      <c r="E47" s="7" t="n">
        <f aca="false">AVERAGE(B28:B47)</f>
        <v>30.9948611111111</v>
      </c>
      <c r="F47" s="28"/>
      <c r="G47" s="16" t="n">
        <f aca="false">MAX(AD47:AO47,BD47:BO47,CD47:CO47,DD47:DO47,ED47:EO47,FD47:FO47,GD47:GO47,HD47:HO47,ID47:IO47,JD47:JO47,KD47:KO47,LD47:LO47,MD47:MO47,ND47:NO47)</f>
        <v>37.4</v>
      </c>
      <c r="H47" s="17" t="n">
        <f aca="false">MEDIAN(AD47:AO47,BD47:BO47,CD47:CO47,DD47:DO47,ED47:EO47,FD47:FO47,GD47:GO47,HD47:HO47,ID47:IO47,JD47:JO47,KD47:KO47,LD47:LO47,MD47:MO47,ND47:NO47)</f>
        <v>32.75</v>
      </c>
      <c r="I47" s="7" t="n">
        <f aca="false">MIN(AD47:AO47,BD47:BO47,CD47:CO47,DD47:DO47,ED47:EO47,FD47:FO47,GD47:GO47,HD47:HO47,ID47:IO47,JD47:JO47,KD47:KO47,LD47:LO47,MD47:MO47,ND47:NO47)</f>
        <v>20.3</v>
      </c>
      <c r="J47" s="18" t="n">
        <f aca="false">(G47+I47)/2</f>
        <v>28.85</v>
      </c>
      <c r="AC47" s="19" t="n">
        <v>1897</v>
      </c>
      <c r="AD47" s="21" t="n">
        <v>37.4</v>
      </c>
      <c r="AE47" s="21" t="n">
        <v>33.9</v>
      </c>
      <c r="AF47" s="21" t="n">
        <v>32.2</v>
      </c>
      <c r="AG47" s="21" t="n">
        <v>29.5</v>
      </c>
      <c r="AH47" s="21" t="n">
        <v>22.8</v>
      </c>
      <c r="AI47" s="21" t="n">
        <v>22.2</v>
      </c>
      <c r="AJ47" s="21" t="n">
        <v>20.3</v>
      </c>
      <c r="AK47" s="21" t="n">
        <v>22.7</v>
      </c>
      <c r="AL47" s="21" t="n">
        <v>26</v>
      </c>
      <c r="AM47" s="21" t="n">
        <v>32.9</v>
      </c>
      <c r="AN47" s="21" t="n">
        <v>35.8</v>
      </c>
      <c r="AO47" s="21" t="n">
        <v>35.6</v>
      </c>
      <c r="AP47" s="22" t="n">
        <f aca="false">AVERAGE(AD47:AO47)</f>
        <v>29.275</v>
      </c>
      <c r="BB47" s="1" t="n">
        <f aca="false">BB46+1</f>
        <v>1897</v>
      </c>
      <c r="BC47" s="19" t="n">
        <v>1897</v>
      </c>
      <c r="BD47" s="21" t="n">
        <v>37.2</v>
      </c>
      <c r="BE47" s="21" t="n">
        <v>36.1</v>
      </c>
      <c r="BF47" s="21" t="n">
        <v>32.8</v>
      </c>
      <c r="BG47" s="21" t="n">
        <v>31.1</v>
      </c>
      <c r="BH47" s="21" t="n">
        <v>23.7</v>
      </c>
      <c r="BI47" s="21" t="n">
        <v>21.7</v>
      </c>
      <c r="BJ47" s="21" t="n">
        <v>21.6</v>
      </c>
      <c r="BK47" s="21" t="n">
        <v>21.9</v>
      </c>
      <c r="BL47" s="21" t="n">
        <v>26</v>
      </c>
      <c r="BM47" s="21" t="n">
        <v>32</v>
      </c>
      <c r="BN47" s="21" t="n">
        <v>36.4</v>
      </c>
      <c r="BO47" s="21" t="n">
        <v>37.1</v>
      </c>
      <c r="BP47" s="22" t="n">
        <f aca="false">AVERAGE(BD47:BO47)</f>
        <v>29.8</v>
      </c>
      <c r="CB47" s="1" t="n">
        <f aca="false">CB46+1</f>
        <v>1897</v>
      </c>
      <c r="CC47" s="26" t="s">
        <v>19</v>
      </c>
      <c r="CD47" s="21" t="n">
        <v>33.1</v>
      </c>
      <c r="CE47" s="21" t="n">
        <v>32.7</v>
      </c>
      <c r="CF47" s="21" t="n">
        <v>34.5</v>
      </c>
      <c r="CG47" s="21" t="n">
        <v>35.3</v>
      </c>
      <c r="CH47" s="21" t="n">
        <v>33</v>
      </c>
      <c r="CI47" s="21" t="n">
        <v>33</v>
      </c>
      <c r="CJ47" s="21" t="n">
        <v>31.6</v>
      </c>
      <c r="CK47" s="21" t="n">
        <v>31.9</v>
      </c>
      <c r="CL47" s="21" t="n">
        <v>32.8</v>
      </c>
      <c r="CM47" s="21" t="n">
        <v>34.2</v>
      </c>
      <c r="CN47" s="21" t="n">
        <v>35.4</v>
      </c>
      <c r="CO47" s="21" t="n">
        <v>31</v>
      </c>
      <c r="CP47" s="22" t="n">
        <f aca="false">AVERAGE(CD47:CO47)</f>
        <v>33.2083333333333</v>
      </c>
      <c r="OB47" s="7" t="n">
        <f aca="false">AVERAGE(AP47,BP47,CP47,DP47,EP47,FP47,GP52,HP47,IP47,JP47,KP47,LP47,MP47,NP47)</f>
        <v>30.7611111111111</v>
      </c>
      <c r="OC47" s="10" t="n">
        <f aca="false">AVERAGE(OB37:OB47)</f>
        <v>31.0698232323232</v>
      </c>
      <c r="PB47" s="8" t="n">
        <f aca="false">AVERAGE(AI47,AJ47,AK47,BI47,BJ47,BK47,CI47,CJ47,CK47,DI47,DJ47,DK47,EI47,EJ47,EK47,FI47,FJ47,FK47,GI52,GJ52,GK52,HI47,HJ47,HK47,II47,IJ47,IK47,JI47,JJ47,JK47,KI47,KJ47,KK47,LI47,LJ47,LK47,MI47,MJ47,MK47,NI47,NJ47,NK47)</f>
        <v>25.2111111111111</v>
      </c>
      <c r="PC47" s="9" t="n">
        <f aca="false">AVERAGE(AD47,AE47,AO47,BD47,BE47,BO47,CD47,CE47,CO47,DD47,DE47,DO47,ED47,EE47,EO47,FD47,FE47,FO47,GD52,GE52,GO52,HD47,HE47,HO47,ID47,IE47,IO47,JD47,JE47,JO47,KD47,KE47,KO47,LD47,LE47,LO47,MD47,ME47,MO47,ND47,NE47,NO47,)</f>
        <v>31.41</v>
      </c>
      <c r="PD47" s="8" t="n">
        <f aca="false">AVERAGE(PB37:PB47)</f>
        <v>25.3914141414141</v>
      </c>
      <c r="PE47" s="11" t="n">
        <f aca="false">AVERAGE(PC37:PC47)</f>
        <v>30.9638961038961</v>
      </c>
      <c r="QB47" s="11"/>
      <c r="QC47" s="7"/>
    </row>
    <row r="48" customFormat="false" ht="12.9" hidden="false" customHeight="false" outlineLevel="0" collapsed="false">
      <c r="A48" s="24"/>
      <c r="B48" s="7" t="n">
        <f aca="false">AVERAGE(AP48,BP48,CP48,DP48,EP48,FP48,GP48,HP48,IP48,JP48,KP48,LP48,MP48,NP48)</f>
        <v>30.075</v>
      </c>
      <c r="C48" s="25" t="n">
        <f aca="false">AVERAGE(B44:B48)</f>
        <v>30.2838888888889</v>
      </c>
      <c r="D48" s="16" t="n">
        <f aca="false">AVERAGE(B39:B48)</f>
        <v>30.9130555555556</v>
      </c>
      <c r="E48" s="7" t="n">
        <f aca="false">AVERAGE(B29:B48)</f>
        <v>30.9519444444445</v>
      </c>
      <c r="F48" s="28"/>
      <c r="G48" s="16" t="n">
        <f aca="false">MAX(AD48:AO48,BD48:BO48,CD48:CO48,DD48:DO48,ED48:EO48,FD48:FO48,GD48:GO48,HD48:HO48,ID48:IO48,JD48:JO48,KD48:KO48,LD48:LO48,MD48:MO48,ND48:NO48)</f>
        <v>39.4</v>
      </c>
      <c r="H48" s="17" t="n">
        <f aca="false">MEDIAN(AD48:AO48,BD48:BO48,CD48:CO48,DD48:DO48,ED48:EO48,FD48:FO48,GD48:GO48,HD48:HO48,ID48:IO48,JD48:JO48,KD48:KO48,LD48:LO48,MD48:MO48,ND48:NO48)</f>
        <v>32.15</v>
      </c>
      <c r="I48" s="7" t="n">
        <f aca="false">MIN(AD48:AO48,BD48:BO48,CD48:CO48,DD48:DO48,ED48:EO48,FD48:FO48,GD48:GO48,HD48:HO48,ID48:IO48,JD48:JO48,KD48:KO48,LD48:LO48,MD48:MO48,ND48:NO48)</f>
        <v>19.4</v>
      </c>
      <c r="J48" s="18" t="n">
        <f aca="false">(G48+I48)/2</f>
        <v>29.4</v>
      </c>
      <c r="AC48" s="19" t="n">
        <v>1898</v>
      </c>
      <c r="AD48" s="21" t="n">
        <v>37.5</v>
      </c>
      <c r="AE48" s="21" t="n">
        <v>32.5</v>
      </c>
      <c r="AF48" s="21" t="n">
        <v>30.1</v>
      </c>
      <c r="AG48" s="21" t="n">
        <v>25.4</v>
      </c>
      <c r="AH48" s="21" t="n">
        <v>19.9</v>
      </c>
      <c r="AI48" s="21" t="n">
        <v>19.9</v>
      </c>
      <c r="AJ48" s="21" t="n">
        <v>19.6</v>
      </c>
      <c r="AK48" s="21" t="n">
        <v>23.8</v>
      </c>
      <c r="AL48" s="21" t="n">
        <v>27.1</v>
      </c>
      <c r="AM48" s="21" t="n">
        <v>33.1</v>
      </c>
      <c r="AN48" s="21" t="n">
        <v>33.8</v>
      </c>
      <c r="AO48" s="21" t="n">
        <v>36.5</v>
      </c>
      <c r="AP48" s="22" t="n">
        <f aca="false">AVERAGE(AD48:AO48)</f>
        <v>28.2666666666667</v>
      </c>
      <c r="BB48" s="1" t="n">
        <f aca="false">BB47+1</f>
        <v>1898</v>
      </c>
      <c r="BC48" s="19" t="n">
        <v>1898</v>
      </c>
      <c r="BD48" s="21" t="n">
        <v>39.4</v>
      </c>
      <c r="BE48" s="21" t="n">
        <v>34.9</v>
      </c>
      <c r="BF48" s="21" t="n">
        <v>33.1</v>
      </c>
      <c r="BG48" s="21" t="n">
        <v>27.4</v>
      </c>
      <c r="BH48" s="21" t="n">
        <v>20.9</v>
      </c>
      <c r="BI48" s="21" t="n">
        <v>19.4</v>
      </c>
      <c r="BJ48" s="21" t="n">
        <v>19.8</v>
      </c>
      <c r="BK48" s="21" t="n">
        <v>23.8</v>
      </c>
      <c r="BL48" s="21" t="n">
        <v>27.7</v>
      </c>
      <c r="BM48" s="21" t="n">
        <v>34.2</v>
      </c>
      <c r="BN48" s="21" t="n">
        <v>35.3</v>
      </c>
      <c r="BO48" s="21" t="n">
        <v>38.3</v>
      </c>
      <c r="BP48" s="22" t="n">
        <f aca="false">AVERAGE(BD48:BO48)</f>
        <v>29.5166666666667</v>
      </c>
      <c r="CB48" s="1" t="n">
        <f aca="false">CB47+1</f>
        <v>1898</v>
      </c>
      <c r="CC48" s="26" t="s">
        <v>20</v>
      </c>
      <c r="CD48" s="21" t="n">
        <v>32.3</v>
      </c>
      <c r="CE48" s="21" t="n">
        <v>32.1</v>
      </c>
      <c r="CF48" s="21" t="n">
        <v>30.6</v>
      </c>
      <c r="CG48" s="21" t="n">
        <v>32.5</v>
      </c>
      <c r="CH48" s="21" t="n">
        <v>32.1</v>
      </c>
      <c r="CI48" s="21" t="n">
        <v>31.7</v>
      </c>
      <c r="CJ48" s="21" t="n">
        <v>30.5</v>
      </c>
      <c r="CK48" s="21" t="n">
        <v>32.2</v>
      </c>
      <c r="CL48" s="21" t="n">
        <v>33.1</v>
      </c>
      <c r="CM48" s="21" t="n">
        <v>34.3</v>
      </c>
      <c r="CN48" s="21" t="n">
        <v>33.9</v>
      </c>
      <c r="CO48" s="21" t="n">
        <v>34</v>
      </c>
      <c r="CP48" s="22" t="n">
        <f aca="false">AVERAGE(CD48:CO48)</f>
        <v>32.4416666666667</v>
      </c>
      <c r="OB48" s="7" t="n">
        <f aca="false">AVERAGE(AP48,BP48,CP48,DP48,EP48,FP48,GP53,HP48,IP48,JP48,KP48,LP48,MP48,NP48)</f>
        <v>30.075</v>
      </c>
      <c r="OC48" s="10" t="n">
        <f aca="false">AVERAGE(OB38:OB48)</f>
        <v>31.0020202020202</v>
      </c>
      <c r="PB48" s="8" t="n">
        <f aca="false">AVERAGE(AI48,AJ48,AK48,BI48,BJ48,BK48,CI48,CJ48,CK48,DI48,DJ48,DK48,EI48,EJ48,EK48,FI48,FJ48,FK48,GI53,GJ53,GK53,HI48,HJ48,HK48,II48,IJ48,IK48,JI48,JJ48,JK48,KI48,KJ48,KK48,LI48,LJ48,LK48,MI48,MJ48,MK48,NI48,NJ48,NK48)</f>
        <v>24.5222222222222</v>
      </c>
      <c r="PC48" s="9" t="n">
        <f aca="false">AVERAGE(AD48,AE48,AO48,BD48,BE48,BO48,CD48,CE48,CO48,DD48,DE48,DO48,ED48,EE48,EO48,FD48,FE48,FO48,GD53,GE53,GO53,HD48,HE48,HO48,ID48,IE48,IO48,JD48,JE48,JO48,KD48,KE48,KO48,LD48,LE48,LO48,MD48,ME48,MO48,ND48,NE48,NO48,)</f>
        <v>31.75</v>
      </c>
      <c r="PD48" s="8" t="n">
        <f aca="false">AVERAGE(PB38:PB48)</f>
        <v>25.2782828282828</v>
      </c>
      <c r="PE48" s="11" t="n">
        <f aca="false">AVERAGE(PC38:PC48)</f>
        <v>31.1307792207792</v>
      </c>
      <c r="QB48" s="11" t="n">
        <f aca="false">MAX((AD38:AO48),(BD38:BO48),(CD38:CO48),(DD38:DO48))</f>
        <v>41.3</v>
      </c>
      <c r="QC48" s="7" t="n">
        <f aca="false">MIN((AD38:AO48),(BD38:BO48),(CD38:CO48),(DD38:DO48))</f>
        <v>16.3</v>
      </c>
    </row>
    <row r="49" customFormat="false" ht="12.9" hidden="false" customHeight="false" outlineLevel="0" collapsed="false">
      <c r="A49" s="24"/>
      <c r="B49" s="7" t="n">
        <f aca="false">AVERAGE(AP49,BP49,CP49,DP49,EP49,FP49,GP49,HP49,IP49,JP49,KP49,LP49,MP49,NP49)</f>
        <v>29.5694444444445</v>
      </c>
      <c r="C49" s="25" t="n">
        <f aca="false">AVERAGE(B45:B49)</f>
        <v>30.2338888888889</v>
      </c>
      <c r="D49" s="16" t="n">
        <f aca="false">AVERAGE(B40:B49)</f>
        <v>30.6595833333334</v>
      </c>
      <c r="E49" s="7" t="n">
        <f aca="false">AVERAGE(B30:B49)</f>
        <v>30.995</v>
      </c>
      <c r="F49" s="28"/>
      <c r="G49" s="16" t="n">
        <f aca="false">MAX(AD49:AO49,BD49:BO49,CD49:CO49,DD49:DO49,ED49:EO49,FD49:FO49,GD49:GO49,HD49:HO49,ID49:IO49,JD49:JO49,KD49:KO49,LD49:LO49,MD49:MO49,ND49:NO49)</f>
        <v>37.5</v>
      </c>
      <c r="H49" s="17" t="n">
        <f aca="false">MEDIAN(AD49:AO49,BD49:BO49,CD49:CO49,DD49:DO49,ED49:EO49,FD49:FO49,GD49:GO49,HD49:HO49,ID49:IO49,JD49:JO49,KD49:KO49,LD49:LO49,MD49:MO49,ND49:NO49)</f>
        <v>30.95</v>
      </c>
      <c r="I49" s="7" t="n">
        <f aca="false">MIN(AD49:AO49,BD49:BO49,CD49:CO49,DD49:DO49,ED49:EO49,FD49:FO49,GD49:GO49,HD49:HO49,ID49:IO49,JD49:JO49,KD49:KO49,LD49:LO49,MD49:MO49,ND49:NO49)</f>
        <v>17.1</v>
      </c>
      <c r="J49" s="18" t="n">
        <f aca="false">(G49+I49)/2</f>
        <v>27.3</v>
      </c>
      <c r="AC49" s="19" t="n">
        <v>1899</v>
      </c>
      <c r="AD49" s="21" t="n">
        <v>31.9</v>
      </c>
      <c r="AE49" s="21" t="n">
        <v>35.5</v>
      </c>
      <c r="AF49" s="21" t="n">
        <v>30.9</v>
      </c>
      <c r="AG49" s="21" t="n">
        <v>29.1</v>
      </c>
      <c r="AH49" s="21" t="n">
        <v>22</v>
      </c>
      <c r="AI49" s="21" t="n">
        <v>18.8</v>
      </c>
      <c r="AJ49" s="21" t="n">
        <v>17.1</v>
      </c>
      <c r="AK49" s="21" t="n">
        <v>20.5</v>
      </c>
      <c r="AL49" s="21" t="n">
        <v>28.3</v>
      </c>
      <c r="AM49" s="21" t="n">
        <v>30</v>
      </c>
      <c r="AN49" s="21" t="n">
        <v>35.5</v>
      </c>
      <c r="AO49" s="21" t="n">
        <v>35.3</v>
      </c>
      <c r="AP49" s="22" t="n">
        <f aca="false">AVERAGE(AD49:AO49)</f>
        <v>27.9083333333333</v>
      </c>
      <c r="BB49" s="1" t="n">
        <f aca="false">BB48+1</f>
        <v>1899</v>
      </c>
      <c r="BC49" s="19" t="n">
        <v>1899</v>
      </c>
      <c r="BD49" s="21" t="n">
        <v>34.7</v>
      </c>
      <c r="BE49" s="21" t="n">
        <v>37.5</v>
      </c>
      <c r="BF49" s="21" t="n">
        <v>33</v>
      </c>
      <c r="BG49" s="21" t="n">
        <v>28.2</v>
      </c>
      <c r="BH49" s="21" t="n">
        <v>22.4</v>
      </c>
      <c r="BI49" s="21" t="n">
        <v>17.7</v>
      </c>
      <c r="BJ49" s="21" t="n">
        <v>17.6</v>
      </c>
      <c r="BK49" s="21" t="n">
        <v>20.9</v>
      </c>
      <c r="BL49" s="21" t="n">
        <v>27.4</v>
      </c>
      <c r="BM49" s="21" t="n">
        <v>30.3</v>
      </c>
      <c r="BN49" s="21" t="n">
        <v>34.5</v>
      </c>
      <c r="BO49" s="21" t="n">
        <v>36.4</v>
      </c>
      <c r="BP49" s="22" t="n">
        <f aca="false">AVERAGE(BD49:BO49)</f>
        <v>28.3833333333333</v>
      </c>
      <c r="CB49" s="1" t="n">
        <f aca="false">CB48+1</f>
        <v>1899</v>
      </c>
      <c r="CC49" s="26" t="s">
        <v>21</v>
      </c>
      <c r="CD49" s="21" t="n">
        <v>31.2</v>
      </c>
      <c r="CE49" s="21" t="n">
        <v>32.7</v>
      </c>
      <c r="CF49" s="21" t="n">
        <v>30.8</v>
      </c>
      <c r="CG49" s="21" t="n">
        <v>33.7</v>
      </c>
      <c r="CH49" s="21" t="n">
        <v>33.1</v>
      </c>
      <c r="CI49" s="21" t="n">
        <v>30.8</v>
      </c>
      <c r="CJ49" s="21" t="n">
        <v>29.8</v>
      </c>
      <c r="CK49" s="21" t="n">
        <v>31</v>
      </c>
      <c r="CL49" s="21" t="n">
        <v>32.9</v>
      </c>
      <c r="CM49" s="21" t="n">
        <v>33.9</v>
      </c>
      <c r="CN49" s="21" t="n">
        <v>35.2</v>
      </c>
      <c r="CO49" s="21" t="n">
        <v>33.9</v>
      </c>
      <c r="CP49" s="22" t="n">
        <f aca="false">AVERAGE(CD49:CO49)</f>
        <v>32.4166666666667</v>
      </c>
      <c r="OB49" s="7" t="n">
        <f aca="false">AVERAGE(AP49,BP49,CP49,DP49,EP49,FP49,GP54,HP49,IP49,JP49,KP49,LP49,MP49,NP49)</f>
        <v>29.5694444444445</v>
      </c>
      <c r="OC49" s="10" t="n">
        <f aca="false">AVERAGE(OB39:OB49)</f>
        <v>30.7909090909091</v>
      </c>
      <c r="PB49" s="8" t="n">
        <f aca="false">AVERAGE(AI49,AJ49,AK49,BI49,BJ49,BK49,CI49,CJ49,CK49,DI49,DJ49,DK49,EI49,EJ49,EK49,FI49,FJ49,FK49,GI54,GJ54,GK54,HI49,HJ49,HK49,II49,IJ49,IK49,JI49,JJ49,JK49,KI49,KJ49,KK49,LI49,LJ49,LK49,MI49,MJ49,MK49,NI49,NJ49,NK49)</f>
        <v>22.6888888888889</v>
      </c>
      <c r="PC49" s="9" t="n">
        <f aca="false">AVERAGE(AD49,AE49,AO49,BD49,BE49,BO49,CD49,CE49,CO49,DD49,DE49,DO49,ED49,EE49,EO49,FD49,FE49,FO49,GD54,GE54,GO54,HD49,HE49,HO49,ID49,IE49,IO49,JD49,JE49,JO49,KD49,KE49,KO49,LD49,LE49,LO49,MD49,ME49,MO49,ND49,NE49,NO49,)</f>
        <v>30.91</v>
      </c>
      <c r="PD49" s="8" t="n">
        <f aca="false">AVERAGE(PB39:PB49)</f>
        <v>24.8893939393939</v>
      </c>
      <c r="PE49" s="11" t="n">
        <f aca="false">AVERAGE(PC39:PC49)</f>
        <v>31.1745454545455</v>
      </c>
      <c r="QB49" s="11" t="n">
        <f aca="false">MAX((AD39:AO49),(BD39:BO49),(CD39:CO49),(DD39:DO49))</f>
        <v>41.3</v>
      </c>
      <c r="QC49" s="7" t="n">
        <f aca="false">MIN((AD39:AO49),(BD39:BO49),(CD39:CO49),(DD39:DO49))</f>
        <v>16.3</v>
      </c>
    </row>
    <row r="50" customFormat="false" ht="12.9" hidden="false" customHeight="false" outlineLevel="0" collapsed="false">
      <c r="A50" s="24" t="n">
        <f aca="false">A45+5</f>
        <v>1900</v>
      </c>
      <c r="B50" s="7" t="n">
        <f aca="false">AVERAGE(AP50,BP50,CP50,DP50,EP50,FP50,GP50,HP50,IP50,JP50,KP50,LP50,MP50,NP50)</f>
        <v>30.3861111111111</v>
      </c>
      <c r="C50" s="25" t="n">
        <f aca="false">AVERAGE(B46:B50)</f>
        <v>30.3105555555556</v>
      </c>
      <c r="D50" s="16" t="n">
        <f aca="false">AVERAGE(B41:B50)</f>
        <v>30.5768055555556</v>
      </c>
      <c r="E50" s="7" t="n">
        <f aca="false">AVERAGE(B31:B50)</f>
        <v>30.9801388888889</v>
      </c>
      <c r="F50" s="28"/>
      <c r="G50" s="16" t="n">
        <f aca="false">MAX(AD50:AO50,BD50:BO50,CD50:CO50,DD50:DO50,ED50:EO50,FD50:FO50,GD50:GO50,HD50:HO50,ID50:IO50,JD50:JO50,KD50:KO50,LD50:LO50,MD50:MO50,ND50:NO50)</f>
        <v>40.3</v>
      </c>
      <c r="H50" s="17" t="n">
        <f aca="false">MEDIAN(AD50:AO50,BD50:BO50,CD50:CO50,DD50:DO50,ED50:EO50,FD50:FO50,GD50:GO50,HD50:HO50,ID50:IO50,JD50:JO50,KD50:KO50,LD50:LO50,MD50:MO50,ND50:NO50)</f>
        <v>32.35</v>
      </c>
      <c r="I50" s="7" t="n">
        <f aca="false">MIN(AD50:AO50,BD50:BO50,CD50:CO50,DD50:DO50,ED50:EO50,FD50:FO50,GD50:GO50,HD50:HO50,ID50:IO50,JD50:JO50,KD50:KO50,LD50:LO50,MD50:MO50,ND50:NO50)</f>
        <v>16.9</v>
      </c>
      <c r="J50" s="18" t="n">
        <f aca="false">(G50+I50)/2</f>
        <v>28.6</v>
      </c>
      <c r="AC50" s="19" t="n">
        <v>1900</v>
      </c>
      <c r="AD50" s="21" t="n">
        <v>36.4</v>
      </c>
      <c r="AE50" s="21" t="n">
        <v>38.7</v>
      </c>
      <c r="AF50" s="21" t="n">
        <v>31.7</v>
      </c>
      <c r="AG50" s="21" t="n">
        <v>27.6</v>
      </c>
      <c r="AH50" s="21" t="n">
        <v>20.3</v>
      </c>
      <c r="AI50" s="21" t="n">
        <v>20.6</v>
      </c>
      <c r="AJ50" s="21" t="n">
        <v>16.9</v>
      </c>
      <c r="AK50" s="21" t="n">
        <v>24.5</v>
      </c>
      <c r="AL50" s="21" t="n">
        <v>24.8</v>
      </c>
      <c r="AM50" s="21" t="n">
        <v>32.1</v>
      </c>
      <c r="AN50" s="21" t="n">
        <v>35.9</v>
      </c>
      <c r="AO50" s="21" t="n">
        <v>36.9</v>
      </c>
      <c r="AP50" s="22" t="n">
        <f aca="false">AVERAGE(AD50:AO50)</f>
        <v>28.8666666666667</v>
      </c>
      <c r="BB50" s="1" t="n">
        <f aca="false">BB49+1</f>
        <v>1900</v>
      </c>
      <c r="BC50" s="19" t="n">
        <v>1900</v>
      </c>
      <c r="BD50" s="21" t="n">
        <v>36.9</v>
      </c>
      <c r="BE50" s="21" t="n">
        <v>40.3</v>
      </c>
      <c r="BF50" s="21" t="n">
        <v>30.3</v>
      </c>
      <c r="BG50" s="21" t="n">
        <v>26.7</v>
      </c>
      <c r="BH50" s="21" t="n">
        <v>20.3</v>
      </c>
      <c r="BI50" s="21" t="n">
        <v>20.9</v>
      </c>
      <c r="BJ50" s="21" t="n">
        <v>17.4</v>
      </c>
      <c r="BK50" s="21" t="n">
        <v>23.9</v>
      </c>
      <c r="BL50" s="21" t="n">
        <v>24.1</v>
      </c>
      <c r="BM50" s="21" t="n">
        <v>32</v>
      </c>
      <c r="BN50" s="21" t="n">
        <v>36.6</v>
      </c>
      <c r="BO50" s="21" t="n">
        <v>37.8</v>
      </c>
      <c r="BP50" s="22" t="n">
        <f aca="false">AVERAGE(BD50:BO50)</f>
        <v>28.9333333333333</v>
      </c>
      <c r="CB50" s="1" t="n">
        <f aca="false">CB49+1</f>
        <v>1900</v>
      </c>
      <c r="CC50" s="26" t="s">
        <v>22</v>
      </c>
      <c r="CD50" s="21" t="n">
        <v>33.1</v>
      </c>
      <c r="CE50" s="21" t="n">
        <v>32.7</v>
      </c>
      <c r="CF50" s="21" t="n">
        <v>32.7</v>
      </c>
      <c r="CG50" s="21" t="n">
        <v>35.2</v>
      </c>
      <c r="CH50" s="21" t="n">
        <v>33.8</v>
      </c>
      <c r="CI50" s="21" t="n">
        <v>32.2</v>
      </c>
      <c r="CJ50" s="21" t="n">
        <v>30.3</v>
      </c>
      <c r="CK50" s="21" t="n">
        <v>32.5</v>
      </c>
      <c r="CL50" s="21" t="n">
        <v>33.9</v>
      </c>
      <c r="CM50" s="21" t="n">
        <v>34.4</v>
      </c>
      <c r="CN50" s="21" t="n">
        <v>35.3</v>
      </c>
      <c r="CO50" s="21" t="n">
        <v>34.2</v>
      </c>
      <c r="CP50" s="22" t="n">
        <f aca="false">AVERAGE(CD50:CO50)</f>
        <v>33.3583333333333</v>
      </c>
      <c r="OB50" s="7" t="n">
        <f aca="false">AVERAGE(AP50,BP50,CP50,DP50,EP50,FP50,GP55,HP50,IP50,JP50,KP50,LP50,MP50,NP50)</f>
        <v>30.3861111111111</v>
      </c>
      <c r="OC50" s="10" t="n">
        <f aca="false">AVERAGE(OB40:OB50)</f>
        <v>30.6347222222222</v>
      </c>
      <c r="PB50" s="8" t="n">
        <f aca="false">AVERAGE(AI50,AJ50,AK50,BI50,BJ50,BK50,CI50,CJ50,CK50,DI50,DJ50,DK50,EI50,EJ50,EK50,FI50,FJ50,FK50,GI55,GJ55,GK55,HI50,HJ50,HK50,II50,IJ50,IK50,JI50,JJ50,JK50,KI50,KJ50,KK50,LI50,LJ50,LK50,MI50,MJ50,MK50,NI50,NJ50,NK50)</f>
        <v>24.3555555555556</v>
      </c>
      <c r="PC50" s="9" t="n">
        <f aca="false">AVERAGE(AD50,AE50,AO50,BD50,BE50,BO50,CD50,CE50,CO50,DD50,DE50,DO50,ED50,EE50,EO50,FD50,FE50,FO50,GD55,GE55,GO55,HD50,HE50,HO50,ID50,IE50,IO50,JD50,JE50,JO50,KD50,KE50,KO50,LD50,LE50,LO50,MD50,ME50,MO50,ND50,NE50,NO50,)</f>
        <v>32.7</v>
      </c>
      <c r="PD50" s="8" t="n">
        <f aca="false">AVERAGE(PB40:PB50)</f>
        <v>24.7035353535354</v>
      </c>
      <c r="PE50" s="11" t="n">
        <f aca="false">AVERAGE(PC40:PC50)</f>
        <v>31.3654545454545</v>
      </c>
      <c r="QB50" s="11" t="n">
        <f aca="false">MAX((AD40:AO50),(BD40:BO50),(CD40:CO50),(DD40:DO50))</f>
        <v>41.3</v>
      </c>
      <c r="QC50" s="7" t="n">
        <f aca="false">MIN((AD40:AO50),(BD40:BO50),(CD40:CO50),(DD40:DO50))</f>
        <v>16.3</v>
      </c>
    </row>
    <row r="51" customFormat="false" ht="12.9" hidden="false" customHeight="false" outlineLevel="0" collapsed="false">
      <c r="A51" s="24"/>
      <c r="B51" s="7" t="n">
        <f aca="false">AVERAGE(AP51,BP51,CP51,DP51,EP51,FP51,GP51,HP51,IP51,JP51,KP51,LP51,MP51,NP51)</f>
        <v>29.9555555555556</v>
      </c>
      <c r="C51" s="25" t="n">
        <f aca="false">AVERAGE(B47:B51)</f>
        <v>30.1494444444445</v>
      </c>
      <c r="D51" s="16" t="n">
        <f aca="false">AVERAGE(B42:B51)</f>
        <v>30.5065277777778</v>
      </c>
      <c r="E51" s="7" t="n">
        <f aca="false">AVERAGE(B32:B51)</f>
        <v>30.95125</v>
      </c>
      <c r="F51" s="28"/>
      <c r="G51" s="16" t="n">
        <f aca="false">MAX(AD51:AO51,BD51:BO51,CD51:CO51,DD51:DO51,ED51:EO51,FD51:FO51,GD51:GO51,HD51:HO51,ID51:IO51,JD51:JO51,KD51:KO51,LD51:LO51,MD51:MO51,ND51:NO51)</f>
        <v>39.6</v>
      </c>
      <c r="H51" s="17" t="n">
        <f aca="false">MEDIAN(AD51:AO51,BD51:BO51,CD51:CO51,DD51:DO51,ED51:EO51,FD51:FO51,GD51:GO51,HD51:HO51,ID51:IO51,JD51:JO51,KD51:KO51,LD51:LO51,MD51:MO51,ND51:NO51)</f>
        <v>31</v>
      </c>
      <c r="I51" s="7" t="n">
        <f aca="false">MIN(AD51:AO51,BD51:BO51,CD51:CO51,DD51:DO51,ED51:EO51,FD51:FO51,GD51:GO51,HD51:HO51,ID51:IO51,JD51:JO51,KD51:KO51,LD51:LO51,MD51:MO51,ND51:NO51)</f>
        <v>16.3</v>
      </c>
      <c r="J51" s="18" t="n">
        <f aca="false">(G51+I51)/2</f>
        <v>27.95</v>
      </c>
      <c r="AC51" s="19" t="n">
        <v>1901</v>
      </c>
      <c r="AD51" s="21" t="n">
        <v>36.8</v>
      </c>
      <c r="AE51" s="21" t="n">
        <v>32.8</v>
      </c>
      <c r="AF51" s="21" t="n">
        <v>30.2</v>
      </c>
      <c r="AG51" s="21" t="n">
        <v>26.3</v>
      </c>
      <c r="AH51" s="21" t="n">
        <v>22.9</v>
      </c>
      <c r="AI51" s="21" t="n">
        <v>16.9</v>
      </c>
      <c r="AJ51" s="21" t="n">
        <v>16.3</v>
      </c>
      <c r="AK51" s="21" t="n">
        <v>20.8</v>
      </c>
      <c r="AL51" s="21" t="n">
        <v>28.5</v>
      </c>
      <c r="AM51" s="21" t="n">
        <v>29.7</v>
      </c>
      <c r="AN51" s="21" t="n">
        <v>36.5</v>
      </c>
      <c r="AO51" s="21" t="n">
        <v>38.8</v>
      </c>
      <c r="AP51" s="22" t="n">
        <f aca="false">AVERAGE(AD51:AO51)</f>
        <v>28.0416666666667</v>
      </c>
      <c r="BB51" s="1" t="n">
        <f aca="false">BB50+1</f>
        <v>1901</v>
      </c>
      <c r="BC51" s="19" t="n">
        <v>1901</v>
      </c>
      <c r="BD51" s="21" t="n">
        <v>37.1</v>
      </c>
      <c r="BE51" s="21" t="n">
        <v>34.7</v>
      </c>
      <c r="BF51" s="21" t="n">
        <v>31.7</v>
      </c>
      <c r="BG51" s="21" t="n">
        <v>27.6</v>
      </c>
      <c r="BH51" s="21" t="n">
        <v>23.9</v>
      </c>
      <c r="BI51" s="21" t="n">
        <v>18.3</v>
      </c>
      <c r="BJ51" s="21" t="n">
        <v>17.4</v>
      </c>
      <c r="BK51" s="21" t="n">
        <v>21.8</v>
      </c>
      <c r="BL51" s="21" t="n">
        <v>28.2</v>
      </c>
      <c r="BM51" s="21" t="n">
        <v>30.1</v>
      </c>
      <c r="BN51" s="21" t="n">
        <v>37.1</v>
      </c>
      <c r="BO51" s="21" t="n">
        <v>39.6</v>
      </c>
      <c r="BP51" s="22" t="n">
        <f aca="false">AVERAGE(BD51:BO51)</f>
        <v>28.9583333333333</v>
      </c>
      <c r="CB51" s="1" t="n">
        <f aca="false">CB50+1</f>
        <v>1901</v>
      </c>
      <c r="CC51" s="26" t="s">
        <v>23</v>
      </c>
      <c r="CD51" s="21" t="n">
        <v>34.4</v>
      </c>
      <c r="CE51" s="21" t="n">
        <v>30.7</v>
      </c>
      <c r="CF51" s="21" t="n">
        <v>31.3</v>
      </c>
      <c r="CG51" s="21" t="n">
        <v>34.1</v>
      </c>
      <c r="CH51" s="21" t="n">
        <v>33.5</v>
      </c>
      <c r="CI51" s="21" t="n">
        <v>32.9</v>
      </c>
      <c r="CJ51" s="21" t="n">
        <v>30.4</v>
      </c>
      <c r="CK51" s="21" t="n">
        <v>30.7</v>
      </c>
      <c r="CL51" s="21" t="n">
        <v>33</v>
      </c>
      <c r="CM51" s="21" t="n">
        <v>34.9</v>
      </c>
      <c r="CN51" s="21" t="n">
        <v>34.6</v>
      </c>
      <c r="CO51" s="21" t="n">
        <v>33.9</v>
      </c>
      <c r="CP51" s="22" t="n">
        <f aca="false">AVERAGE(CD51:CO51)</f>
        <v>32.8666666666667</v>
      </c>
      <c r="OB51" s="7" t="n">
        <f aca="false">AVERAGE(AP51,BP51,CP51,DP51,EP51,FP51,GP56,HP51,IP51,JP51,KP51,LP51,MP51,NP51)</f>
        <v>29.9555555555556</v>
      </c>
      <c r="OC51" s="10" t="n">
        <f aca="false">AVERAGE(OB41:OB51)</f>
        <v>30.5203282828283</v>
      </c>
      <c r="PB51" s="8" t="n">
        <f aca="false">AVERAGE(AI51,AJ51,AK51,BI51,BJ51,BK51,CI51,CJ51,CK51,DI51,DJ51,DK51,EI51,EJ51,EK51,FI51,FJ51,FK51,GI56,GJ56,GK56,HI51,HJ51,HK51,II51,IJ51,IK51,JI51,JJ51,JK51,KI51,KJ51,KK51,LI51,LJ51,LK51,MI51,MJ51,MK51,NI51,NJ51,NK51)</f>
        <v>22.8333333333333</v>
      </c>
      <c r="PC51" s="9" t="n">
        <f aca="false">AVERAGE(AD51,AE51,AO51,BD51,BE51,BO51,CD51,CE51,CO51,DD51,DE51,DO51,ED51,EE51,EO51,FD51,FE51,FO51,GD56,GE56,GO56,HD51,HE51,HO51,ID51,IE51,IO51,JD51,JE51,JO51,KD51,KE51,KO51,LD51,LE51,LO51,MD51,ME51,MO51,ND51,NE51,NO51,)</f>
        <v>31.88</v>
      </c>
      <c r="PD51" s="8" t="n">
        <f aca="false">AVERAGE(PB41:PB51)</f>
        <v>24.4035353535354</v>
      </c>
      <c r="PE51" s="11" t="n">
        <f aca="false">AVERAGE(PC41:PC51)</f>
        <v>31.5350649350649</v>
      </c>
      <c r="QB51" s="11" t="n">
        <f aca="false">MAX((AD41:AO51),(BD41:BO51),(CD41:CO51),(DD41:DO51))</f>
        <v>41.3</v>
      </c>
      <c r="QC51" s="7" t="n">
        <f aca="false">MIN((AD41:AO51),(BD41:BO51),(CD41:CO51),(DD41:DO51))</f>
        <v>16.3</v>
      </c>
    </row>
    <row r="52" customFormat="false" ht="12.9" hidden="false" customHeight="false" outlineLevel="0" collapsed="false">
      <c r="A52" s="24"/>
      <c r="B52" s="7" t="n">
        <f aca="false">AVERAGE(AP52,BP52,CP52,DP52,EP52,FP52,GP52,HP52,IP52,JP52,KP52,LP52,MP52,NP52)</f>
        <v>30.4388888888889</v>
      </c>
      <c r="C52" s="25" t="n">
        <f aca="false">AVERAGE(B48:B52)</f>
        <v>30.085</v>
      </c>
      <c r="D52" s="16" t="n">
        <f aca="false">AVERAGE(B43:B52)</f>
        <v>30.3125</v>
      </c>
      <c r="E52" s="7" t="n">
        <f aca="false">AVERAGE(B33:B52)</f>
        <v>30.9236111111111</v>
      </c>
      <c r="F52" s="28"/>
      <c r="G52" s="16" t="n">
        <f aca="false">MAX(AD52:AO52,BD52:BO52,CD52:CO52,DD52:DO52,ED52:EO52,FD52:FO52,GD52:GO52,HD52:HO52,ID52:IO52,JD52:JO52,KD52:KO52,LD52:LO52,MD52:MO52,ND52:NO52)</f>
        <v>37.9</v>
      </c>
      <c r="H52" s="17" t="n">
        <f aca="false">MEDIAN(AD52:AO52,BD52:BO52,CD52:CO52,DD52:DO52,ED52:EO52,FD52:FO52,GD52:GO52,HD52:HO52,ID52:IO52,JD52:JO52,KD52:KO52,LD52:LO52,MD52:MO52,ND52:NO52)</f>
        <v>32.25</v>
      </c>
      <c r="I52" s="7" t="n">
        <f aca="false">MIN(AD52:AO52,BD52:BO52,CD52:CO52,DD52:DO52,ED52:EO52,FD52:FO52,GD52:GO52,HD52:HO52,ID52:IO52,JD52:JO52,KD52:KO52,LD52:LO52,MD52:MO52,ND52:NO52)</f>
        <v>20</v>
      </c>
      <c r="J52" s="18" t="n">
        <f aca="false">(G52+I52)/2</f>
        <v>28.95</v>
      </c>
      <c r="AC52" s="19" t="n">
        <v>1902</v>
      </c>
      <c r="AD52" s="21" t="n">
        <v>37.4</v>
      </c>
      <c r="AE52" s="21" t="n">
        <v>36.5</v>
      </c>
      <c r="AF52" s="21" t="n">
        <v>33.2</v>
      </c>
      <c r="AG52" s="21" t="n">
        <v>27.8</v>
      </c>
      <c r="AH52" s="21" t="n">
        <v>23.9</v>
      </c>
      <c r="AI52" s="21" t="n">
        <v>20</v>
      </c>
      <c r="AJ52" s="21" t="n">
        <v>20.3</v>
      </c>
      <c r="AK52" s="21" t="n">
        <v>21.5</v>
      </c>
      <c r="AL52" s="21" t="n">
        <v>28.9</v>
      </c>
      <c r="AM52" s="21" t="n">
        <v>32</v>
      </c>
      <c r="AN52" s="21" t="n">
        <v>33.7</v>
      </c>
      <c r="AO52" s="21" t="n">
        <v>33.6</v>
      </c>
      <c r="AP52" s="22" t="n">
        <f aca="false">AVERAGE(AD52:AO52)</f>
        <v>29.0666666666667</v>
      </c>
      <c r="BB52" s="1" t="n">
        <f aca="false">BB51+1</f>
        <v>1902</v>
      </c>
      <c r="BC52" s="19" t="n">
        <v>1902</v>
      </c>
      <c r="BD52" s="21" t="n">
        <v>37.9</v>
      </c>
      <c r="BE52" s="21" t="n">
        <v>36.7</v>
      </c>
      <c r="BF52" s="21" t="n">
        <v>34.2</v>
      </c>
      <c r="BG52" s="21" t="n">
        <v>29.2</v>
      </c>
      <c r="BH52" s="21" t="n">
        <v>24.2</v>
      </c>
      <c r="BI52" s="21" t="n">
        <v>20.2</v>
      </c>
      <c r="BJ52" s="21" t="n">
        <v>20.2</v>
      </c>
      <c r="BK52" s="21" t="n">
        <v>21</v>
      </c>
      <c r="BL52" s="21" t="n">
        <v>28.8</v>
      </c>
      <c r="BM52" s="21" t="n">
        <v>32.4</v>
      </c>
      <c r="BN52" s="21" t="n">
        <v>34.3</v>
      </c>
      <c r="BO52" s="21" t="n">
        <v>34.6</v>
      </c>
      <c r="BP52" s="22" t="n">
        <f aca="false">AVERAGE(BD52:BO52)</f>
        <v>29.475</v>
      </c>
      <c r="CB52" s="1" t="n">
        <f aca="false">CB51+1</f>
        <v>1902</v>
      </c>
      <c r="CC52" s="26" t="s">
        <v>24</v>
      </c>
      <c r="CD52" s="21" t="n">
        <v>31.5</v>
      </c>
      <c r="CE52" s="21" t="n">
        <v>32</v>
      </c>
      <c r="CF52" s="21" t="n">
        <v>33.1</v>
      </c>
      <c r="CG52" s="21" t="n">
        <v>34.6</v>
      </c>
      <c r="CH52" s="21" t="n">
        <v>33.8</v>
      </c>
      <c r="CI52" s="21" t="n">
        <v>31.8</v>
      </c>
      <c r="CJ52" s="21" t="n">
        <v>30.9</v>
      </c>
      <c r="CK52" s="21" t="n">
        <v>32.1</v>
      </c>
      <c r="CL52" s="21" t="n">
        <v>32.6</v>
      </c>
      <c r="CM52" s="21" t="n">
        <v>33.4</v>
      </c>
      <c r="CN52" s="21" t="n">
        <v>34.3</v>
      </c>
      <c r="CO52" s="21" t="n">
        <v>33.2</v>
      </c>
      <c r="CP52" s="22" t="n">
        <f aca="false">AVERAGE(CD52:CO52)</f>
        <v>32.775</v>
      </c>
      <c r="OB52" s="7" t="n">
        <f aca="false">AVERAGE(AP52,BP52,CP52,DP52,EP52,FP52,GP57,HP52,IP52,JP52,KP52,LP52,MP52,NP52)</f>
        <v>30.4388888888889</v>
      </c>
      <c r="OC52" s="10" t="n">
        <f aca="false">AVERAGE(OB42:OB52)</f>
        <v>30.5003787878788</v>
      </c>
      <c r="PB52" s="8" t="n">
        <f aca="false">AVERAGE(AI52,AJ52,AK52,BI52,BJ52,BK52,CI52,CJ52,CK52,DI52,DJ52,DK52,EI52,EJ52,EK52,FI52,FJ52,FK52,GI57,GJ57,GK57,HI52,HJ52,HK52,II52,IJ52,IK52,JI52,JJ52,JK52,KI52,KJ52,KK52,LI52,LJ52,LK52,MI52,MJ52,MK52,NI52,NJ52,NK52)</f>
        <v>24.2222222222222</v>
      </c>
      <c r="PC52" s="9" t="n">
        <f aca="false">AVERAGE(AD52,AE52,AO52,BD52,BE52,BO52,CD52,CE52,CO52,DD52,DE52,DO52,ED52,EE52,EO52,FD52,FE52,FO52,GD57,GE57,GO57,HD52,HE52,HO52,ID52,IE52,IO52,JD52,JE52,JO52,KD52,KE52,KO52,LD52,LE52,LO52,MD52,ME52,MO52,ND52,NE52,NO52,)</f>
        <v>31.34</v>
      </c>
      <c r="PD52" s="8" t="n">
        <f aca="false">AVERAGE(PB42:PB52)</f>
        <v>24.3782828282828</v>
      </c>
      <c r="PE52" s="11" t="n">
        <f aca="false">AVERAGE(PC42:PC52)</f>
        <v>31.6361038961039</v>
      </c>
      <c r="QB52" s="11" t="n">
        <f aca="false">MAX((AD42:AO52),(BD42:BO52),(CD42:CO52),(DD42:DO52))</f>
        <v>41.3</v>
      </c>
      <c r="QC52" s="7" t="n">
        <f aca="false">MIN((AD42:AO52),(BD42:BO52),(CD42:CO52),(DD42:DO52))</f>
        <v>16.3</v>
      </c>
    </row>
    <row r="53" customFormat="false" ht="12.9" hidden="false" customHeight="false" outlineLevel="0" collapsed="false">
      <c r="A53" s="24"/>
      <c r="B53" s="7" t="n">
        <f aca="false">AVERAGE(AP53,BP53,CP53,DP53,EP53,FP53,GP53,HP53,IP53,JP53,KP53,LP53,MP53,NP53)</f>
        <v>29.425</v>
      </c>
      <c r="C53" s="25" t="n">
        <f aca="false">AVERAGE(B49:B53)</f>
        <v>29.955</v>
      </c>
      <c r="D53" s="16" t="n">
        <f aca="false">AVERAGE(B44:B53)</f>
        <v>30.1194444444444</v>
      </c>
      <c r="E53" s="7" t="n">
        <f aca="false">AVERAGE(B34:B53)</f>
        <v>30.7946527777778</v>
      </c>
      <c r="F53" s="28"/>
      <c r="G53" s="16" t="n">
        <f aca="false">MAX(AD53:AO53,BD53:BO53,CD53:CO53,DD53:DO53,ED53:EO53,FD53:FO53,GD53:GO53,HD53:HO53,ID53:IO53,JD53:JO53,KD53:KO53,LD53:LO53,MD53:MO53,ND53:NO53)</f>
        <v>36.3</v>
      </c>
      <c r="H53" s="17" t="n">
        <f aca="false">MEDIAN(AD53:AO53,BD53:BO53,CD53:CO53,DD53:DO53,ED53:EO53,FD53:FO53,GD53:GO53,HD53:HO53,ID53:IO53,JD53:JO53,KD53:KO53,LD53:LO53,MD53:MO53,ND53:NO53)</f>
        <v>32.15</v>
      </c>
      <c r="I53" s="7" t="n">
        <f aca="false">MIN(AD53:AO53,BD53:BO53,CD53:CO53,DD53:DO53,ED53:EO53,FD53:FO53,GD53:GO53,HD53:HO53,ID53:IO53,JD53:JO53,KD53:KO53,LD53:LO53,MD53:MO53,ND53:NO53)</f>
        <v>18.5</v>
      </c>
      <c r="J53" s="18" t="n">
        <f aca="false">(G53+I53)/2</f>
        <v>27.4</v>
      </c>
      <c r="AC53" s="19" t="n">
        <v>1903</v>
      </c>
      <c r="AD53" s="21" t="n">
        <v>34.8</v>
      </c>
      <c r="AE53" s="21" t="n">
        <v>35.9</v>
      </c>
      <c r="AF53" s="21" t="n">
        <v>30.7</v>
      </c>
      <c r="AG53" s="21" t="n">
        <v>26.1</v>
      </c>
      <c r="AH53" s="21" t="n">
        <v>19.7</v>
      </c>
      <c r="AI53" s="21" t="n">
        <v>19.7</v>
      </c>
      <c r="AJ53" s="21" t="n">
        <v>18.5</v>
      </c>
      <c r="AK53" s="21" t="n">
        <v>23.3</v>
      </c>
      <c r="AL53" s="21" t="n">
        <v>26.8</v>
      </c>
      <c r="AM53" s="21" t="n">
        <v>29.8</v>
      </c>
      <c r="AN53" s="21" t="n">
        <v>32.5</v>
      </c>
      <c r="AO53" s="21" t="n">
        <v>30.2</v>
      </c>
      <c r="AP53" s="22" t="n">
        <f aca="false">AVERAGE(AD53:AO53)</f>
        <v>27.3333333333333</v>
      </c>
      <c r="BB53" s="1" t="n">
        <f aca="false">BB52+1</f>
        <v>1903</v>
      </c>
      <c r="BC53" s="19" t="n">
        <v>1903</v>
      </c>
      <c r="BD53" s="21" t="n">
        <v>36.3</v>
      </c>
      <c r="BE53" s="21" t="n">
        <v>36.2</v>
      </c>
      <c r="BF53" s="21" t="n">
        <v>32.4</v>
      </c>
      <c r="BG53" s="21" t="n">
        <v>26.6</v>
      </c>
      <c r="BH53" s="21" t="n">
        <v>21.4</v>
      </c>
      <c r="BI53" s="21" t="n">
        <v>19.6</v>
      </c>
      <c r="BJ53" s="21" t="n">
        <v>18.8</v>
      </c>
      <c r="BK53" s="21" t="n">
        <v>22.7</v>
      </c>
      <c r="BL53" s="21" t="n">
        <v>26.6</v>
      </c>
      <c r="BM53" s="21" t="n">
        <v>30.2</v>
      </c>
      <c r="BN53" s="21" t="n">
        <v>32.6</v>
      </c>
      <c r="BO53" s="21" t="n">
        <v>32.2</v>
      </c>
      <c r="BP53" s="22" t="n">
        <f aca="false">AVERAGE(BD53:BO53)</f>
        <v>27.9666666666667</v>
      </c>
      <c r="CB53" s="1" t="n">
        <f aca="false">CB52+1</f>
        <v>1903</v>
      </c>
      <c r="CC53" s="26" t="s">
        <v>25</v>
      </c>
      <c r="CD53" s="21" t="n">
        <v>33</v>
      </c>
      <c r="CE53" s="21" t="n">
        <v>32.4</v>
      </c>
      <c r="CF53" s="21" t="n">
        <v>32.2</v>
      </c>
      <c r="CG53" s="21" t="n">
        <v>33.8</v>
      </c>
      <c r="CH53" s="21" t="n">
        <v>33.1</v>
      </c>
      <c r="CI53" s="21" t="n">
        <v>32.1</v>
      </c>
      <c r="CJ53" s="21" t="n">
        <v>31.7</v>
      </c>
      <c r="CK53" s="21" t="n">
        <v>32.9</v>
      </c>
      <c r="CL53" s="21" t="n">
        <v>33.2</v>
      </c>
      <c r="CM53" s="21" t="n">
        <v>34.5</v>
      </c>
      <c r="CN53" s="21" t="n">
        <v>34</v>
      </c>
      <c r="CO53" s="21" t="n">
        <v>32.8</v>
      </c>
      <c r="CP53" s="22" t="n">
        <f aca="false">AVERAGE(CD53:CO53)</f>
        <v>32.975</v>
      </c>
      <c r="OB53" s="7" t="n">
        <f aca="false">AVERAGE(AP53,BP53,CP53,DP53,EP53,FP53,GP58,HP53,IP53,JP53,KP53,LP53,MP53,NP53)</f>
        <v>29.425</v>
      </c>
      <c r="OC53" s="10" t="n">
        <f aca="false">AVERAGE(OB43:OB53)</f>
        <v>30.2318181818182</v>
      </c>
      <c r="PB53" s="8" t="n">
        <f aca="false">AVERAGE(AI53,AJ53,AK53,BI53,BJ53,BK53,CI53,CJ53,CK53,DI53,DJ53,DK53,EI53,EJ53,EK53,FI53,FJ53,FK53,GI58,GJ58,GK58,HI53,HJ53,HK53,II53,IJ53,IK53,JI53,JJ53,JK53,KI53,KJ53,KK53,LI53,LJ53,LK53,MI53,MJ53,MK53,NI53,NJ53,NK53)</f>
        <v>24.3666666666667</v>
      </c>
      <c r="PC53" s="9" t="n">
        <f aca="false">AVERAGE(AD53,AE53,AO53,BD53,BE53,BO53,CD53,CE53,CO53,DD53,DE53,DO53,ED53,EE53,EO53,FD53,FE53,FO53,GD58,GE58,GO58,HD53,HE53,HO53,ID53,IE53,IO53,JD53,JE53,JO53,KD53,KE53,KO53,LD53,LE53,LO53,MD53,ME53,MO53,ND53,NE53,NO53,)</f>
        <v>30.38</v>
      </c>
      <c r="PD53" s="8" t="n">
        <f aca="false">AVERAGE(PB43:PB53)</f>
        <v>24.0434343434343</v>
      </c>
      <c r="PE53" s="11" t="n">
        <f aca="false">AVERAGE(PC43:PC53)</f>
        <v>31.5563636363636</v>
      </c>
      <c r="QB53" s="11" t="n">
        <f aca="false">MAX((AD43:AO53),(BD43:BO53),(CD43:CO53),(DD43:DO53))</f>
        <v>41.3</v>
      </c>
      <c r="QC53" s="7" t="n">
        <f aca="false">MIN((AD43:AO53),(BD43:BO53),(CD43:CO53),(DD43:DO53))</f>
        <v>16.3</v>
      </c>
    </row>
    <row r="54" customFormat="false" ht="12.9" hidden="false" customHeight="false" outlineLevel="0" collapsed="false">
      <c r="A54" s="24"/>
      <c r="B54" s="7" t="n">
        <f aca="false">AVERAGE(AP54,BP54,CP54,DP54,EP54,FP54,GP54,HP54,IP54,JP54,KP54,LP54,MP54,NP54)</f>
        <v>29.2722222222222</v>
      </c>
      <c r="C54" s="25" t="n">
        <f aca="false">AVERAGE(B50:B54)</f>
        <v>29.8955555555556</v>
      </c>
      <c r="D54" s="16" t="n">
        <f aca="false">AVERAGE(B45:B54)</f>
        <v>30.0647222222222</v>
      </c>
      <c r="E54" s="7" t="n">
        <f aca="false">AVERAGE(B35:B54)</f>
        <v>30.6820138888889</v>
      </c>
      <c r="F54" s="28"/>
      <c r="G54" s="16" t="n">
        <f aca="false">MAX(AD54:AO54,BD54:BO54,CD54:CO54,DD54:DO54,ED54:EO54,FD54:FO54,GD54:GO54,HD54:HO54,ID54:IO54,JD54:JO54,KD54:KO54,LD54:LO54,MD54:MO54,ND54:NO54)</f>
        <v>38.7</v>
      </c>
      <c r="H54" s="17" t="n">
        <f aca="false">MEDIAN(AD54:AO54,BD54:BO54,CD54:CO54,DD54:DO54,ED54:EO54,FD54:FO54,GD54:GO54,HD54:HO54,ID54:IO54,JD54:JO54,KD54:KO54,LD54:LO54,MD54:MO54,ND54:NO54)</f>
        <v>31.2</v>
      </c>
      <c r="I54" s="7" t="n">
        <f aca="false">MIN(AD54:AO54,BD54:BO54,CD54:CO54,DD54:DO54,ED54:EO54,FD54:FO54,GD54:GO54,HD54:HO54,ID54:IO54,JD54:JO54,KD54:KO54,LD54:LO54,MD54:MO54,ND54:NO54)</f>
        <v>18.2</v>
      </c>
      <c r="J54" s="18" t="n">
        <f aca="false">(G54+I54)/2</f>
        <v>28.45</v>
      </c>
      <c r="AC54" s="19" t="n">
        <v>1904</v>
      </c>
      <c r="AD54" s="21" t="n">
        <v>32.3</v>
      </c>
      <c r="AE54" s="21" t="n">
        <v>32.2</v>
      </c>
      <c r="AF54" s="21" t="n">
        <v>28.9</v>
      </c>
      <c r="AG54" s="21" t="n">
        <v>25.4</v>
      </c>
      <c r="AH54" s="21" t="n">
        <v>21.1</v>
      </c>
      <c r="AI54" s="21" t="n">
        <v>18.4</v>
      </c>
      <c r="AJ54" s="21" t="n">
        <v>18.2</v>
      </c>
      <c r="AK54" s="21" t="n">
        <v>21.7</v>
      </c>
      <c r="AL54" s="21" t="n">
        <v>26.7</v>
      </c>
      <c r="AM54" s="21" t="n">
        <v>28.9</v>
      </c>
      <c r="AN54" s="21" t="n">
        <v>34</v>
      </c>
      <c r="AO54" s="21" t="n">
        <v>37.5</v>
      </c>
      <c r="AP54" s="22" t="n">
        <f aca="false">AVERAGE(AD54:AO54)</f>
        <v>27.1083333333333</v>
      </c>
      <c r="BB54" s="1" t="n">
        <f aca="false">BB53+1</f>
        <v>1904</v>
      </c>
      <c r="BC54" s="19" t="n">
        <v>1904</v>
      </c>
      <c r="BD54" s="21" t="n">
        <v>35.3</v>
      </c>
      <c r="BE54" s="21" t="n">
        <v>33.6</v>
      </c>
      <c r="BF54" s="21" t="n">
        <v>31</v>
      </c>
      <c r="BG54" s="21" t="n">
        <v>27.9</v>
      </c>
      <c r="BH54" s="21" t="n">
        <v>23</v>
      </c>
      <c r="BI54" s="21" t="n">
        <v>19.7</v>
      </c>
      <c r="BJ54" s="21" t="n">
        <v>18.3</v>
      </c>
      <c r="BK54" s="21" t="n">
        <v>22.3</v>
      </c>
      <c r="BL54" s="21" t="n">
        <v>26.1</v>
      </c>
      <c r="BM54" s="21" t="n">
        <v>29.1</v>
      </c>
      <c r="BN54" s="21" t="n">
        <v>35.2</v>
      </c>
      <c r="BO54" s="21" t="n">
        <v>38.7</v>
      </c>
      <c r="BP54" s="22" t="n">
        <f aca="false">AVERAGE(BD54:BO54)</f>
        <v>28.35</v>
      </c>
      <c r="CB54" s="1" t="n">
        <f aca="false">CB53+1</f>
        <v>1904</v>
      </c>
      <c r="CC54" s="26" t="s">
        <v>26</v>
      </c>
      <c r="CD54" s="21" t="n">
        <v>30.5</v>
      </c>
      <c r="CE54" s="21" t="n">
        <v>31.4</v>
      </c>
      <c r="CF54" s="21" t="n">
        <v>32.1</v>
      </c>
      <c r="CG54" s="21" t="n">
        <v>32.1</v>
      </c>
      <c r="CH54" s="21" t="n">
        <v>33.6</v>
      </c>
      <c r="CI54" s="21" t="n">
        <v>30.1</v>
      </c>
      <c r="CJ54" s="21" t="n">
        <v>31.7</v>
      </c>
      <c r="CK54" s="21" t="n">
        <v>31.8</v>
      </c>
      <c r="CL54" s="21" t="n">
        <v>33.4</v>
      </c>
      <c r="CM54" s="21" t="n">
        <v>34</v>
      </c>
      <c r="CN54" s="21" t="n">
        <v>34.1</v>
      </c>
      <c r="CO54" s="21" t="n">
        <v>33.5</v>
      </c>
      <c r="CP54" s="22" t="n">
        <f aca="false">AVERAGE(CD54:CO54)</f>
        <v>32.3583333333333</v>
      </c>
      <c r="OB54" s="7" t="n">
        <f aca="false">AVERAGE(AP54,BP54,CP54,DP54,EP54,FP54,GP59,HP54,IP54,JP54,KP54,LP54,MP54,NP54)</f>
        <v>29.2722222222222</v>
      </c>
      <c r="OC54" s="10" t="n">
        <f aca="false">AVERAGE(OB44:OB54)</f>
        <v>30.0424242424242</v>
      </c>
      <c r="PB54" s="8" t="n">
        <f aca="false">AVERAGE(AI54,AJ54,AK54,BI54,BJ54,BK54,CI54,CJ54,CK54,DI54,DJ54,DK54,EI54,EJ54,EK54,FI54,FJ54,FK54,GI59,GJ59,GK59,HI54,HJ54,HK54,II54,IJ54,IK54,JI54,JJ54,JK54,KI54,KJ54,KK54,LI54,LJ54,LK54,MI54,MJ54,MK54,NI54,NJ54,NK54)</f>
        <v>23.5777777777778</v>
      </c>
      <c r="PC54" s="9" t="n">
        <f aca="false">AVERAGE(AD54,AE54,AO54,BD54,BE54,BO54,CD54,CE54,CO54,DD54,DE54,DO54,ED54,EE54,EO54,FD54,FE54,FO54,GD59,GE59,GO59,HD54,HE54,HO54,ID54,IE54,IO54,JD54,JE54,JO54,KD54,KE54,KO54,LD54,LE54,LO54,MD54,ME54,MO54,ND54,NE54,NO54,)</f>
        <v>30.5</v>
      </c>
      <c r="PD54" s="8" t="n">
        <f aca="false">AVERAGE(PB44:PB54)</f>
        <v>23.9545454545455</v>
      </c>
      <c r="PE54" s="11" t="n">
        <f aca="false">AVERAGE(PC44:PC54)</f>
        <v>31.3618181818182</v>
      </c>
      <c r="QB54" s="11" t="n">
        <f aca="false">MAX((AD44:AO54),(BD44:BO54),(CD44:CO54),(DD44:DO54))</f>
        <v>41.3</v>
      </c>
      <c r="QC54" s="7" t="n">
        <f aca="false">MIN((AD44:AO54),(BD44:BO54),(CD44:CO54),(DD44:DO54))</f>
        <v>16.3</v>
      </c>
    </row>
    <row r="55" customFormat="false" ht="12.9" hidden="false" customHeight="false" outlineLevel="0" collapsed="false">
      <c r="A55" s="24" t="n">
        <f aca="false">A50+5</f>
        <v>1905</v>
      </c>
      <c r="B55" s="7" t="n">
        <f aca="false">AVERAGE(AP55,BP55,CP55,DP55,EP55,FP55,GP55,HP55,IP55,JP55,KP55,LP55,MP55,NP55)</f>
        <v>30.1</v>
      </c>
      <c r="C55" s="25" t="n">
        <f aca="false">AVERAGE(B51:B55)</f>
        <v>29.8383333333333</v>
      </c>
      <c r="D55" s="16" t="n">
        <f aca="false">AVERAGE(B46:B55)</f>
        <v>30.0744444444444</v>
      </c>
      <c r="E55" s="7" t="n">
        <f aca="false">AVERAGE(B36:B55)</f>
        <v>30.6236805555556</v>
      </c>
      <c r="F55" s="28"/>
      <c r="G55" s="16" t="n">
        <f aca="false">MAX(AD55:AO55,BD55:BO55,CD55:CO55,DD55:DO55,ED55:EO55,FD55:FO55,GD55:GO55,HD55:HO55,ID55:IO55,JD55:JO55,KD55:KO55,LD55:LO55,MD55:MO55,ND55:NO55)</f>
        <v>40.1</v>
      </c>
      <c r="H55" s="17" t="n">
        <f aca="false">MEDIAN(AD55:AO55,BD55:BO55,CD55:CO55,DD55:DO55,ED55:EO55,FD55:FO55,GD55:GO55,HD55:HO55,ID55:IO55,JD55:JO55,KD55:KO55,LD55:LO55,MD55:MO55,ND55:NO55)</f>
        <v>32.6</v>
      </c>
      <c r="I55" s="7" t="n">
        <f aca="false">MIN(AD55:AO55,BD55:BO55,CD55:CO55,DD55:DO55,ED55:EO55,FD55:FO55,GD55:GO55,HD55:HO55,ID55:IO55,JD55:JO55,KD55:KO55,LD55:LO55,MD55:MO55,ND55:NO55)</f>
        <v>17.8</v>
      </c>
      <c r="J55" s="18" t="n">
        <f aca="false">(G55+I55)/2</f>
        <v>28.95</v>
      </c>
      <c r="AC55" s="19" t="n">
        <v>1905</v>
      </c>
      <c r="AD55" s="21" t="n">
        <v>37.2</v>
      </c>
      <c r="AE55" s="21" t="n">
        <v>35.3</v>
      </c>
      <c r="AF55" s="21" t="n">
        <v>32.8</v>
      </c>
      <c r="AG55" s="21" t="n">
        <v>26.9</v>
      </c>
      <c r="AH55" s="21" t="n">
        <v>24.1</v>
      </c>
      <c r="AI55" s="21" t="n">
        <v>19.7</v>
      </c>
      <c r="AJ55" s="21" t="n">
        <v>17.8</v>
      </c>
      <c r="AK55" s="21" t="n">
        <v>20.1</v>
      </c>
      <c r="AL55" s="21" t="n">
        <v>24.2</v>
      </c>
      <c r="AM55" s="21" t="n">
        <v>27.2</v>
      </c>
      <c r="AN55" s="21" t="n">
        <v>34.9</v>
      </c>
      <c r="AO55" s="21" t="n">
        <v>37.4</v>
      </c>
      <c r="AP55" s="22" t="n">
        <f aca="false">AVERAGE(AD55:AO55)</f>
        <v>28.1333333333333</v>
      </c>
      <c r="BB55" s="1" t="n">
        <f aca="false">BB54+1</f>
        <v>1905</v>
      </c>
      <c r="BC55" s="19" t="n">
        <v>1905</v>
      </c>
      <c r="BD55" s="21" t="n">
        <v>40.1</v>
      </c>
      <c r="BE55" s="21" t="n">
        <v>35.7</v>
      </c>
      <c r="BF55" s="21" t="n">
        <v>33.8</v>
      </c>
      <c r="BG55" s="21" t="n">
        <v>28.3</v>
      </c>
      <c r="BH55" s="21" t="n">
        <v>24.8</v>
      </c>
      <c r="BI55" s="21" t="n">
        <v>19.4</v>
      </c>
      <c r="BJ55" s="21" t="n">
        <v>18.2</v>
      </c>
      <c r="BK55" s="21" t="n">
        <v>20.8</v>
      </c>
      <c r="BL55" s="21" t="n">
        <v>23.9</v>
      </c>
      <c r="BM55" s="21" t="n">
        <v>26.6</v>
      </c>
      <c r="BN55" s="21" t="n">
        <v>35.3</v>
      </c>
      <c r="BO55" s="21" t="n">
        <v>38.7</v>
      </c>
      <c r="BP55" s="22" t="n">
        <f aca="false">AVERAGE(BD55:BO55)</f>
        <v>28.8</v>
      </c>
      <c r="CB55" s="1" t="n">
        <f aca="false">CB54+1</f>
        <v>1905</v>
      </c>
      <c r="CC55" s="26" t="s">
        <v>27</v>
      </c>
      <c r="CD55" s="21" t="n">
        <v>31.5</v>
      </c>
      <c r="CE55" s="21" t="n">
        <v>31.8</v>
      </c>
      <c r="CF55" s="21" t="n">
        <v>34.1</v>
      </c>
      <c r="CG55" s="21" t="n">
        <v>33.8</v>
      </c>
      <c r="CH55" s="21" t="n">
        <v>34</v>
      </c>
      <c r="CI55" s="21" t="n">
        <v>32.5</v>
      </c>
      <c r="CJ55" s="21" t="n">
        <v>32.6</v>
      </c>
      <c r="CK55" s="21" t="n">
        <v>32.6</v>
      </c>
      <c r="CL55" s="21" t="n">
        <v>33.4</v>
      </c>
      <c r="CM55" s="21" t="n">
        <v>34.1</v>
      </c>
      <c r="CN55" s="21" t="n">
        <v>34.6</v>
      </c>
      <c r="CO55" s="21" t="n">
        <v>35.4</v>
      </c>
      <c r="CP55" s="22" t="n">
        <f aca="false">AVERAGE(CD55:CO55)</f>
        <v>33.3666666666667</v>
      </c>
      <c r="OB55" s="7" t="n">
        <f aca="false">AVERAGE(AP55,BP55,CP55,DP55,EP55,FP55,GP60,HP55,IP55,JP55,KP55,LP55,MP55,NP55)</f>
        <v>30.1</v>
      </c>
      <c r="OC55" s="10" t="n">
        <f aca="false">AVERAGE(OB45:OB55)</f>
        <v>30.0679292929293</v>
      </c>
      <c r="PB55" s="8" t="n">
        <f aca="false">AVERAGE(AI55,AJ55,AK55,BI55,BJ55,BK55,CI55,CJ55,CK55,DI55,DJ55,DK55,EI55,EJ55,EK55,FI55,FJ55,FK55,GI60,GJ60,GK60,HI55,HJ55,HK55,II55,IJ55,IK55,JI55,JJ55,JK55,KI55,KJ55,KK55,LI55,LJ55,LK55,MI55,MJ55,MK55,NI55,NJ55,NK55)</f>
        <v>23.7444444444444</v>
      </c>
      <c r="PC55" s="9" t="n">
        <f aca="false">AVERAGE(AD55,AE55,AO55,BD55,BE55,BO55,CD55,CE55,CO55,DD55,DE55,DO55,ED55,EE55,EO55,FD55,FE55,FO55,GD60,GE60,GO60,HD55,HE55,HO55,ID55,IE55,IO55,JD55,JE55,JO55,KD55,KE55,KO55,LD55,LE55,LO55,MD55,ME55,MO55,ND55,NE55,NO55,)</f>
        <v>32.31</v>
      </c>
      <c r="PD55" s="8" t="n">
        <f aca="false">AVERAGE(PB45:PB55)</f>
        <v>23.9151515151515</v>
      </c>
      <c r="PE55" s="11" t="n">
        <f aca="false">AVERAGE(PC45:PC55)</f>
        <v>31.52</v>
      </c>
      <c r="QB55" s="11" t="n">
        <f aca="false">MAX((AD45:AO55),(BD45:BO55),(CD45:CO55),(DD45:DO55))</f>
        <v>41.3</v>
      </c>
      <c r="QC55" s="7" t="n">
        <f aca="false">MIN((AD45:AO55),(BD45:BO55),(CD45:CO55),(DD45:DO55))</f>
        <v>16.3</v>
      </c>
    </row>
    <row r="56" customFormat="false" ht="12.9" hidden="false" customHeight="false" outlineLevel="0" collapsed="false">
      <c r="A56" s="24"/>
      <c r="B56" s="7" t="n">
        <f aca="false">AVERAGE(AP56,BP56,CP56,DP56,EP56,FP56,GP56,HP56,IP56,JP56,KP56,LP56,MP56,NP56)</f>
        <v>30.8277777777778</v>
      </c>
      <c r="C56" s="25" t="n">
        <f aca="false">AVERAGE(B52:B56)</f>
        <v>30.0127777777778</v>
      </c>
      <c r="D56" s="16" t="n">
        <f aca="false">AVERAGE(B47:B56)</f>
        <v>30.0811111111111</v>
      </c>
      <c r="E56" s="7" t="n">
        <f aca="false">AVERAGE(B37:B56)</f>
        <v>30.5909027777778</v>
      </c>
      <c r="F56" s="28"/>
      <c r="G56" s="16" t="n">
        <f aca="false">MAX(AD56:AO56,BD56:BO56,CD56:CO56,DD56:DO56,ED56:EO56,FD56:FO56,GD56:GO56,HD56:HO56,ID56:IO56,JD56:JO56,KD56:KO56,LD56:LO56,MD56:MO56,ND56:NO56)</f>
        <v>40.8</v>
      </c>
      <c r="H56" s="17" t="n">
        <f aca="false">MEDIAN(AD56:AO56,BD56:BO56,CD56:CO56,DD56:DO56,ED56:EO56,FD56:FO56,GD56:GO56,HD56:HO56,ID56:IO56,JD56:JO56,KD56:KO56,LD56:LO56,MD56:MO56,ND56:NO56)</f>
        <v>32.45</v>
      </c>
      <c r="I56" s="7" t="n">
        <f aca="false">MIN(AD56:AO56,BD56:BO56,CD56:CO56,DD56:DO56,ED56:EO56,FD56:FO56,GD56:GO56,HD56:HO56,ID56:IO56,JD56:JO56,KD56:KO56,LD56:LO56,MD56:MO56,ND56:NO56)</f>
        <v>21</v>
      </c>
      <c r="J56" s="18" t="n">
        <f aca="false">(G56+I56)/2</f>
        <v>30.9</v>
      </c>
      <c r="AC56" s="19" t="n">
        <v>1906</v>
      </c>
      <c r="AD56" s="21" t="n">
        <v>38</v>
      </c>
      <c r="AE56" s="21" t="n">
        <v>37.8</v>
      </c>
      <c r="AF56" s="21" t="n">
        <v>27.8</v>
      </c>
      <c r="AG56" s="21" t="n">
        <v>29.5</v>
      </c>
      <c r="AH56" s="21" t="n">
        <v>24.7</v>
      </c>
      <c r="AI56" s="21" t="n">
        <v>21.5</v>
      </c>
      <c r="AJ56" s="21" t="n">
        <v>21</v>
      </c>
      <c r="AK56" s="21" t="n">
        <v>22.1</v>
      </c>
      <c r="AL56" s="21" t="n">
        <v>26.6</v>
      </c>
      <c r="AM56" s="21" t="n">
        <v>30.8</v>
      </c>
      <c r="AN56" s="21" t="n">
        <v>32.7</v>
      </c>
      <c r="AO56" s="21" t="n">
        <v>31.2</v>
      </c>
      <c r="AP56" s="22" t="n">
        <f aca="false">AVERAGE(AD56:AO56)</f>
        <v>28.6416666666667</v>
      </c>
      <c r="BB56" s="1" t="n">
        <f aca="false">BB55+1</f>
        <v>1906</v>
      </c>
      <c r="BC56" s="19" t="n">
        <v>1906</v>
      </c>
      <c r="BD56" s="21" t="n">
        <v>40.8</v>
      </c>
      <c r="BE56" s="21" t="n">
        <v>40.3</v>
      </c>
      <c r="BF56" s="21" t="n">
        <v>30.6</v>
      </c>
      <c r="BG56" s="21" t="n">
        <v>31.4</v>
      </c>
      <c r="BH56" s="21" t="n">
        <v>25.6</v>
      </c>
      <c r="BI56" s="21" t="n">
        <v>22.2</v>
      </c>
      <c r="BJ56" s="21" t="n">
        <v>21.4</v>
      </c>
      <c r="BK56" s="21" t="n">
        <v>22.2</v>
      </c>
      <c r="BL56" s="21" t="n">
        <v>26.5</v>
      </c>
      <c r="BM56" s="21" t="n">
        <v>31.4</v>
      </c>
      <c r="BN56" s="21" t="n">
        <v>32.4</v>
      </c>
      <c r="BO56" s="21" t="n">
        <v>35.8</v>
      </c>
      <c r="BP56" s="22" t="n">
        <f aca="false">AVERAGE(BD56:BO56)</f>
        <v>30.05</v>
      </c>
      <c r="CB56" s="1" t="n">
        <f aca="false">CB55+1</f>
        <v>1906</v>
      </c>
      <c r="CC56" s="26" t="s">
        <v>28</v>
      </c>
      <c r="CD56" s="21" t="n">
        <v>34.3</v>
      </c>
      <c r="CE56" s="21" t="n">
        <v>33.8</v>
      </c>
      <c r="CF56" s="21" t="n">
        <v>33.7</v>
      </c>
      <c r="CG56" s="21" t="n">
        <v>36.3</v>
      </c>
      <c r="CH56" s="21" t="n">
        <v>35.2</v>
      </c>
      <c r="CI56" s="21" t="n">
        <v>33.9</v>
      </c>
      <c r="CJ56" s="21" t="n">
        <v>32.8</v>
      </c>
      <c r="CK56" s="21" t="n">
        <v>33</v>
      </c>
      <c r="CL56" s="21" t="n">
        <v>32.8</v>
      </c>
      <c r="CM56" s="21" t="n">
        <v>33.8</v>
      </c>
      <c r="CN56" s="21" t="n">
        <v>32.5</v>
      </c>
      <c r="CO56" s="21" t="n">
        <v>33.4</v>
      </c>
      <c r="CP56" s="22" t="n">
        <f aca="false">AVERAGE(CD56:CO56)</f>
        <v>33.7916666666667</v>
      </c>
      <c r="OB56" s="7" t="n">
        <f aca="false">AVERAGE(AP56,BP56,CP56,DP56,EP56,FP56,GP61,HP56,IP56,JP56,KP56,LP56,MP56,NP56)</f>
        <v>30.8277777777778</v>
      </c>
      <c r="OC56" s="10" t="n">
        <f aca="false">AVERAGE(OB46:OB56)</f>
        <v>30.1429292929293</v>
      </c>
      <c r="PB56" s="8" t="n">
        <f aca="false">AVERAGE(AI56,AJ56,AK56,BI56,BJ56,BK56,CI56,CJ56,CK56,DI56,DJ56,DK56,EI56,EJ56,EK56,FI56,FJ56,FK56,GI61,GJ61,GK61,HI56,HJ56,HK56,II56,IJ56,IK56,JI56,JJ56,JK56,KI56,KJ56,KK56,LI56,LJ56,LK56,MI56,MJ56,MK56,NI56,NJ56,NK56)</f>
        <v>25.5666666666667</v>
      </c>
      <c r="PC56" s="9" t="n">
        <f aca="false">AVERAGE(AD56,AE56,AO56,BD56,BE56,BO56,CD56,CE56,CO56,DD56,DE56,DO56,ED56,EE56,EO56,FD56,FE56,FO56,GD61,GE61,GO61,HD56,HE56,HO56,ID56,IE56,IO56,JD56,JE56,JO56,KD56,KE56,KO56,LD56,LE56,LO56,MD56,ME56,MO56,ND56,NE56,NO56,)</f>
        <v>32.54</v>
      </c>
      <c r="PD56" s="8" t="n">
        <f aca="false">AVERAGE(PB46:PB56)</f>
        <v>24.0606060606061</v>
      </c>
      <c r="PE56" s="11" t="n">
        <f aca="false">AVERAGE(PC46:PC56)</f>
        <v>31.6709090909091</v>
      </c>
      <c r="QB56" s="11" t="n">
        <f aca="false">MAX((AD46:AO56),(BD46:BO56),(CD46:CO56),(DD46:DO56))</f>
        <v>41.3</v>
      </c>
      <c r="QC56" s="7" t="n">
        <f aca="false">MIN((AD46:AO56),(BD46:BO56),(CD46:CO56),(DD46:DO56))</f>
        <v>16.3</v>
      </c>
    </row>
    <row r="57" customFormat="false" ht="12.9" hidden="false" customHeight="false" outlineLevel="0" collapsed="false">
      <c r="A57" s="24"/>
      <c r="B57" s="7" t="n">
        <f aca="false">AVERAGE(AP57,BP57,CP57,DP57,EP57,FP57,GP57,HP57,IP57,JP57,KP57,LP57,MP57,NP57)</f>
        <v>29.9972222222222</v>
      </c>
      <c r="C57" s="25" t="n">
        <f aca="false">AVERAGE(B53:B57)</f>
        <v>29.9244444444444</v>
      </c>
      <c r="D57" s="16" t="n">
        <f aca="false">AVERAGE(B48:B57)</f>
        <v>30.0047222222222</v>
      </c>
      <c r="E57" s="7" t="n">
        <f aca="false">AVERAGE(B38:B57)</f>
        <v>30.5497222222222</v>
      </c>
      <c r="F57" s="28"/>
      <c r="G57" s="16" t="n">
        <f aca="false">MAX(AD57:AO57,BD57:BO57,CD57:CO57,DD57:DO57,ED57:EO57,FD57:FO57,GD57:GO57,HD57:HO57,ID57:IO57,JD57:JO57,KD57:KO57,LD57:LO57,MD57:MO57,ND57:NO57)</f>
        <v>37.2</v>
      </c>
      <c r="H57" s="17" t="n">
        <f aca="false">MEDIAN(AD57:AO57,BD57:BO57,CD57:CO57,DD57:DO57,ED57:EO57,FD57:FO57,GD57:GO57,HD57:HO57,ID57:IO57,JD57:JO57,KD57:KO57,LD57:LO57,MD57:MO57,ND57:NO57)</f>
        <v>32.2</v>
      </c>
      <c r="I57" s="7" t="n">
        <f aca="false">MIN(AD57:AO57,BD57:BO57,CD57:CO57,DD57:DO57,ED57:EO57,FD57:FO57,GD57:GO57,HD57:HO57,ID57:IO57,JD57:JO57,KD57:KO57,LD57:LO57,MD57:MO57,ND57:NO57)</f>
        <v>17.3</v>
      </c>
      <c r="J57" s="18" t="n">
        <f aca="false">(G57+I57)/2</f>
        <v>27.25</v>
      </c>
      <c r="AC57" s="19" t="n">
        <v>1907</v>
      </c>
      <c r="AD57" s="21" t="n">
        <v>34.9</v>
      </c>
      <c r="AE57" s="21" t="n">
        <v>34.6</v>
      </c>
      <c r="AF57" s="21" t="n">
        <v>32.2</v>
      </c>
      <c r="AG57" s="21" t="n">
        <v>27.6</v>
      </c>
      <c r="AH57" s="21" t="n">
        <v>22.4</v>
      </c>
      <c r="AI57" s="21" t="n">
        <v>17.3</v>
      </c>
      <c r="AJ57" s="21" t="n">
        <v>20.3</v>
      </c>
      <c r="AK57" s="21" t="n">
        <v>23.8</v>
      </c>
      <c r="AL57" s="21" t="n">
        <v>27.4</v>
      </c>
      <c r="AM57" s="21" t="n">
        <v>32.5</v>
      </c>
      <c r="AN57" s="21" t="n">
        <v>31.4</v>
      </c>
      <c r="AO57" s="21" t="n">
        <v>33.9</v>
      </c>
      <c r="AP57" s="22" t="n">
        <f aca="false">AVERAGE(AD57:AO57)</f>
        <v>28.1916666666667</v>
      </c>
      <c r="BB57" s="1" t="n">
        <f aca="false">BB56+1</f>
        <v>1907</v>
      </c>
      <c r="BC57" s="19" t="n">
        <v>1907</v>
      </c>
      <c r="BD57" s="21" t="n">
        <v>36</v>
      </c>
      <c r="BE57" s="21" t="n">
        <v>37.2</v>
      </c>
      <c r="BF57" s="21" t="n">
        <v>33.6</v>
      </c>
      <c r="BG57" s="21" t="n">
        <v>28.4</v>
      </c>
      <c r="BH57" s="21" t="n">
        <v>23.4</v>
      </c>
      <c r="BI57" s="21" t="n">
        <v>17.6</v>
      </c>
      <c r="BJ57" s="21" t="n">
        <v>20</v>
      </c>
      <c r="BK57" s="21" t="n">
        <v>24.3</v>
      </c>
      <c r="BL57" s="21" t="n">
        <v>28.4</v>
      </c>
      <c r="BM57" s="21" t="n">
        <v>32.2</v>
      </c>
      <c r="BN57" s="21" t="n">
        <v>32.3</v>
      </c>
      <c r="BO57" s="21" t="n">
        <v>35.5</v>
      </c>
      <c r="BP57" s="22" t="n">
        <f aca="false">AVERAGE(BD57:BO57)</f>
        <v>29.075</v>
      </c>
      <c r="CB57" s="1" t="n">
        <f aca="false">CB56+1</f>
        <v>1907</v>
      </c>
      <c r="CC57" s="26" t="s">
        <v>29</v>
      </c>
      <c r="CD57" s="21" t="n">
        <v>32.4</v>
      </c>
      <c r="CE57" s="21" t="n">
        <v>32.2</v>
      </c>
      <c r="CF57" s="21" t="n">
        <v>33.1</v>
      </c>
      <c r="CG57" s="21" t="n">
        <v>33.2</v>
      </c>
      <c r="CH57" s="21" t="n">
        <v>33.1</v>
      </c>
      <c r="CI57" s="21" t="n">
        <v>30.9</v>
      </c>
      <c r="CJ57" s="21" t="n">
        <v>31.1</v>
      </c>
      <c r="CK57" s="21" t="n">
        <v>31.9</v>
      </c>
      <c r="CL57" s="21" t="n">
        <v>33.4</v>
      </c>
      <c r="CM57" s="21" t="n">
        <v>34.2</v>
      </c>
      <c r="CN57" s="21" t="n">
        <v>34.4</v>
      </c>
      <c r="CO57" s="21" t="n">
        <v>32.8</v>
      </c>
      <c r="CP57" s="22" t="n">
        <f aca="false">AVERAGE(CD57:CO57)</f>
        <v>32.725</v>
      </c>
      <c r="OB57" s="7" t="n">
        <f aca="false">AVERAGE(AP57,BP57,CP57,DP57,EP57,FP57,GP62,HP57,IP57,JP57,KP57,LP57,MP57,NP57)</f>
        <v>29.9972222222222</v>
      </c>
      <c r="OC57" s="10" t="n">
        <f aca="false">AVERAGE(OB47:OB57)</f>
        <v>30.0734848484849</v>
      </c>
      <c r="PB57" s="8" t="n">
        <f aca="false">AVERAGE(AI57,AJ57,AK57,BI57,BJ57,BK57,CI57,CJ57,CK57,DI57,DJ57,DK57,EI57,EJ57,EK57,FI57,FJ57,FK57,GI62,GJ62,GK62,HI57,HJ57,HK57,II57,IJ57,IK57,JI57,JJ57,JK57,KI57,KJ57,KK57,LI57,LJ57,LK57,MI57,MJ57,MK57,NI57,NJ57,NK57)</f>
        <v>24.1333333333333</v>
      </c>
      <c r="PC57" s="9" t="n">
        <f aca="false">AVERAGE(AD57,AE57,AO57,BD57,BE57,BO57,CD57,CE57,CO57,DD57,DE57,DO57,ED57,EE57,EO57,FD57,FE57,FO57,GD62,GE62,GO62,HD57,HE57,HO57,ID57,IE57,IO57,JD57,JE57,JO57,KD57,KE57,KO57,LD57,LE57,LO57,MD57,ME57,MO57,ND57,NE57,NO57,)</f>
        <v>30.95</v>
      </c>
      <c r="PD57" s="8" t="n">
        <f aca="false">AVERAGE(PB47:PB57)</f>
        <v>24.1111111111111</v>
      </c>
      <c r="PE57" s="11" t="n">
        <f aca="false">AVERAGE(PC47:PC57)</f>
        <v>31.5154545454545</v>
      </c>
      <c r="QB57" s="11" t="n">
        <f aca="false">MAX((AD47:AO57),(BD47:BO57),(CD47:CO57),(DD47:DO57))</f>
        <v>40.8</v>
      </c>
      <c r="QC57" s="7" t="n">
        <f aca="false">MIN((AD47:AO57),(BD47:BO57),(CD47:CO57),(DD47:DO57))</f>
        <v>16.3</v>
      </c>
    </row>
    <row r="58" customFormat="false" ht="12.9" hidden="false" customHeight="false" outlineLevel="0" collapsed="false">
      <c r="A58" s="24"/>
      <c r="B58" s="7" t="n">
        <f aca="false">AVERAGE(AP58,BP58,CP58,DP58,EP58,FP58,GP58,HP58,IP58,JP58,KP58,LP58,MP58,NP58)</f>
        <v>29.0166666666667</v>
      </c>
      <c r="C58" s="25" t="n">
        <f aca="false">AVERAGE(B54:B58)</f>
        <v>29.8427777777778</v>
      </c>
      <c r="D58" s="16" t="n">
        <f aca="false">AVERAGE(B49:B58)</f>
        <v>29.8988888888889</v>
      </c>
      <c r="E58" s="7" t="n">
        <f aca="false">AVERAGE(B39:B58)</f>
        <v>30.4059722222222</v>
      </c>
      <c r="F58" s="28"/>
      <c r="G58" s="16" t="n">
        <f aca="false">MAX(AD58:AO58,BD58:BO58,CD58:CO58,DD58:DO58,ED58:EO58,FD58:FO58,GD58:GO58,HD58:HO58,ID58:IO58,JD58:JO58,KD58:KO58,LD58:LO58,MD58:MO58,ND58:NO58)</f>
        <v>38.2</v>
      </c>
      <c r="H58" s="17" t="n">
        <f aca="false">MEDIAN(AD58:AO58,BD58:BO58,CD58:CO58,DD58:DO58,ED58:EO58,FD58:FO58,GD58:GO58,HD58:HO58,ID58:IO58,JD58:JO58,KD58:KO58,LD58:LO58,MD58:MO58,ND58:NO58)</f>
        <v>31.45</v>
      </c>
      <c r="I58" s="7" t="n">
        <f aca="false">MIN(AD58:AO58,BD58:BO58,CD58:CO58,DD58:DO58,ED58:EO58,FD58:FO58,GD58:GO58,HD58:HO58,ID58:IO58,JD58:JO58,KD58:KO58,LD58:LO58,MD58:MO58,ND58:NO58)</f>
        <v>16.2</v>
      </c>
      <c r="J58" s="18" t="n">
        <f aca="false">(G58+I58)/2</f>
        <v>27.2</v>
      </c>
      <c r="AC58" s="19" t="n">
        <v>1908</v>
      </c>
      <c r="AD58" s="21" t="n">
        <v>36.3</v>
      </c>
      <c r="AE58" s="21" t="n">
        <v>33.6</v>
      </c>
      <c r="AF58" s="21" t="n">
        <v>29.1</v>
      </c>
      <c r="AG58" s="21" t="n">
        <v>24.5</v>
      </c>
      <c r="AH58" s="21" t="n">
        <v>21.1</v>
      </c>
      <c r="AI58" s="21" t="n">
        <v>17.9</v>
      </c>
      <c r="AJ58" s="21" t="n">
        <v>16.2</v>
      </c>
      <c r="AK58" s="21" t="n">
        <v>19.3</v>
      </c>
      <c r="AL58" s="21" t="n">
        <v>23.1</v>
      </c>
      <c r="AM58" s="21" t="n">
        <v>28.3</v>
      </c>
      <c r="AN58" s="21" t="n">
        <v>33.9</v>
      </c>
      <c r="AO58" s="21" t="n">
        <v>35.3</v>
      </c>
      <c r="AP58" s="22" t="n">
        <f aca="false">AVERAGE(AD58:AO58)</f>
        <v>26.55</v>
      </c>
      <c r="BB58" s="1" t="n">
        <f aca="false">BB57+1</f>
        <v>1908</v>
      </c>
      <c r="BC58" s="19" t="n">
        <v>1908</v>
      </c>
      <c r="BD58" s="21" t="n">
        <v>38.2</v>
      </c>
      <c r="BE58" s="21" t="n">
        <v>36.1</v>
      </c>
      <c r="BF58" s="21" t="n">
        <v>30.8</v>
      </c>
      <c r="BG58" s="21" t="n">
        <v>26.5</v>
      </c>
      <c r="BH58" s="21" t="n">
        <v>22.6</v>
      </c>
      <c r="BI58" s="21" t="n">
        <v>18.7</v>
      </c>
      <c r="BJ58" s="21" t="n">
        <v>16.8</v>
      </c>
      <c r="BK58" s="21" t="n">
        <v>20</v>
      </c>
      <c r="BL58" s="21" t="n">
        <v>23.4</v>
      </c>
      <c r="BM58" s="21" t="n">
        <v>29.7</v>
      </c>
      <c r="BN58" s="21" t="n">
        <v>34.1</v>
      </c>
      <c r="BO58" s="21" t="n">
        <v>36.3</v>
      </c>
      <c r="BP58" s="22" t="n">
        <f aca="false">AVERAGE(BD58:BO58)</f>
        <v>27.7666666666667</v>
      </c>
      <c r="CB58" s="1" t="n">
        <f aca="false">CB57+1</f>
        <v>1908</v>
      </c>
      <c r="CC58" s="26" t="s">
        <v>30</v>
      </c>
      <c r="CD58" s="21" t="n">
        <v>32.9</v>
      </c>
      <c r="CE58" s="21" t="n">
        <v>32.1</v>
      </c>
      <c r="CF58" s="21" t="n">
        <v>32.6</v>
      </c>
      <c r="CG58" s="21" t="n">
        <v>32.9</v>
      </c>
      <c r="CH58" s="21" t="n">
        <v>33.2</v>
      </c>
      <c r="CI58" s="21" t="n">
        <v>30.6</v>
      </c>
      <c r="CJ58" s="21" t="n">
        <v>30.8</v>
      </c>
      <c r="CK58" s="21" t="n">
        <v>32.6</v>
      </c>
      <c r="CL58" s="21" t="n">
        <v>33.2</v>
      </c>
      <c r="CM58" s="21" t="n">
        <v>34.5</v>
      </c>
      <c r="CN58" s="21" t="n">
        <v>34.4</v>
      </c>
      <c r="CO58" s="21" t="n">
        <v>33</v>
      </c>
      <c r="CP58" s="22" t="n">
        <f aca="false">AVERAGE(CD58:CO58)</f>
        <v>32.7333333333333</v>
      </c>
      <c r="DC58" s="1" t="s">
        <v>31</v>
      </c>
      <c r="OB58" s="7" t="n">
        <f aca="false">AVERAGE(AP58,BP58,CP58,DP58,EP58,FP58,GP63,HP58,IP58,JP58,KP58,LP58,MP58,NP58)</f>
        <v>29.0166666666667</v>
      </c>
      <c r="OC58" s="10" t="n">
        <f aca="false">AVERAGE(OB48:OB58)</f>
        <v>29.914898989899</v>
      </c>
      <c r="PB58" s="8" t="n">
        <f aca="false">AVERAGE(AI58,AJ58,AK58,BI58,BJ58,BK58,CI58,CJ58,CK58,DI58,DJ58,DK58,EI58,EJ58,EK58,FI58,FJ58,FK58,GI63,GJ63,GK63,HI58,HJ58,HK58,II58,IJ58,IK58,JI58,JJ58,JK58,KI58,KJ58,KK58,LI58,LJ58,LK58,MI58,MJ58,MK58,NI58,NJ58,NK58)</f>
        <v>22.5444444444444</v>
      </c>
      <c r="PC58" s="9" t="n">
        <f aca="false">AVERAGE(AD58,AE58,AO58,BD58,BE58,BO58,CD58,CE58,CO58,DD58,DE58,DO58,ED58,EE58,EO58,FD58,FE58,FO58,GD63,GE63,GO63,HD58,HE58,HO58,ID58,IE58,IO58,JD58,JE58,JO58,KD58,KE58,KO58,LD58,LE58,LO58,MD58,ME58,MO58,ND58,NE58,NO58,)</f>
        <v>31.38</v>
      </c>
      <c r="PD58" s="8" t="n">
        <f aca="false">AVERAGE(PB48:PB58)</f>
        <v>23.8686868686869</v>
      </c>
      <c r="PE58" s="11" t="n">
        <f aca="false">AVERAGE(PC48:PC58)</f>
        <v>31.5127272727273</v>
      </c>
      <c r="QB58" s="11" t="n">
        <f aca="false">MAX((AD48:AO58),(BD48:BO58),(CD48:CO58),(DD48:DO58))</f>
        <v>40.8</v>
      </c>
      <c r="QC58" s="7" t="n">
        <f aca="false">MIN((AD48:AO58),(BD48:BO58),(CD48:CO58),(DD48:DO58))</f>
        <v>16.2</v>
      </c>
    </row>
    <row r="59" customFormat="false" ht="12.9" hidden="false" customHeight="false" outlineLevel="0" collapsed="false">
      <c r="A59" s="24"/>
      <c r="B59" s="7" t="n">
        <f aca="false">AVERAGE(AP59,BP59,CP59,DP59,EP59,FP59,GP59,HP59,IP59,JP59,KP59,LP59,MP59,NP59)</f>
        <v>29.9166666666667</v>
      </c>
      <c r="C59" s="25" t="n">
        <f aca="false">AVERAGE(B55:B59)</f>
        <v>29.9716666666667</v>
      </c>
      <c r="D59" s="16" t="n">
        <f aca="false">AVERAGE(B50:B59)</f>
        <v>29.9336111111111</v>
      </c>
      <c r="E59" s="7" t="n">
        <f aca="false">AVERAGE(B40:B59)</f>
        <v>30.2965972222222</v>
      </c>
      <c r="F59" s="28"/>
      <c r="G59" s="16" t="n">
        <f aca="false">MAX(AD59:AO59,BD59:BO59,CD59:CO59,DD59:DO59,ED59:EO59,FD59:FO59,GD59:GO59,HD59:HO59,ID59:IO59,JD59:JO59,KD59:KO59,LD59:LO59,MD59:MO59,ND59:NO59)</f>
        <v>37.2</v>
      </c>
      <c r="H59" s="17" t="n">
        <f aca="false">MEDIAN(AD59:AO59,BD59:BO59,CD59:CO59,DD59:DO59,ED59:EO59,FD59:FO59,GD59:GO59,HD59:HO59,ID59:IO59,JD59:JO59,KD59:KO59,LD59:LO59,MD59:MO59,ND59:NO59)</f>
        <v>32.3</v>
      </c>
      <c r="I59" s="7" t="n">
        <f aca="false">MIN(AD59:AO59,BD59:BO59,CD59:CO59,DD59:DO59,ED59:EO59,FD59:FO59,GD59:GO59,HD59:HO59,ID59:IO59,JD59:JO59,KD59:KO59,LD59:LO59,MD59:MO59,ND59:NO59)</f>
        <v>18.2</v>
      </c>
      <c r="J59" s="18" t="n">
        <f aca="false">(G59+I59)/2</f>
        <v>27.7</v>
      </c>
      <c r="AC59" s="19" t="n">
        <v>1909</v>
      </c>
      <c r="AD59" s="21" t="n">
        <v>35.6</v>
      </c>
      <c r="AE59" s="21" t="n">
        <v>34.8</v>
      </c>
      <c r="AF59" s="21" t="n">
        <v>33.7</v>
      </c>
      <c r="AG59" s="21" t="n">
        <v>26.3</v>
      </c>
      <c r="AH59" s="21" t="n">
        <v>23.2</v>
      </c>
      <c r="AI59" s="21" t="n">
        <v>19.7</v>
      </c>
      <c r="AJ59" s="21" t="n">
        <v>18.2</v>
      </c>
      <c r="AK59" s="21" t="n">
        <v>22.8</v>
      </c>
      <c r="AL59" s="21" t="n">
        <v>27</v>
      </c>
      <c r="AM59" s="21" t="n">
        <v>32</v>
      </c>
      <c r="AN59" s="21" t="n">
        <v>32.2</v>
      </c>
      <c r="AO59" s="21" t="n">
        <v>33</v>
      </c>
      <c r="AP59" s="22" t="n">
        <f aca="false">AVERAGE(AD59:AO59)</f>
        <v>28.2083333333333</v>
      </c>
      <c r="BB59" s="1" t="n">
        <f aca="false">BB58+1</f>
        <v>1909</v>
      </c>
      <c r="BC59" s="19" t="n">
        <v>1909</v>
      </c>
      <c r="BD59" s="21" t="n">
        <v>37.2</v>
      </c>
      <c r="BE59" s="21" t="n">
        <v>36.1</v>
      </c>
      <c r="BF59" s="21" t="n">
        <v>34.4</v>
      </c>
      <c r="BG59" s="21" t="n">
        <v>27.5</v>
      </c>
      <c r="BH59" s="21" t="n">
        <v>23.4</v>
      </c>
      <c r="BI59" s="21" t="n">
        <v>19.8</v>
      </c>
      <c r="BJ59" s="21" t="n">
        <v>18.4</v>
      </c>
      <c r="BK59" s="21" t="n">
        <v>22.6</v>
      </c>
      <c r="BL59" s="21" t="n">
        <v>26.3</v>
      </c>
      <c r="BM59" s="21" t="n">
        <v>32.3</v>
      </c>
      <c r="BN59" s="21" t="n">
        <v>33.3</v>
      </c>
      <c r="BO59" s="21" t="n">
        <v>34.2</v>
      </c>
      <c r="BP59" s="22" t="n">
        <f aca="false">AVERAGE(BD59:BO59)</f>
        <v>28.7916666666667</v>
      </c>
      <c r="CB59" s="1" t="n">
        <f aca="false">CB58+1</f>
        <v>1909</v>
      </c>
      <c r="CC59" s="26" t="s">
        <v>32</v>
      </c>
      <c r="CD59" s="21" t="n">
        <v>33.1</v>
      </c>
      <c r="CE59" s="21" t="n">
        <v>33</v>
      </c>
      <c r="CF59" s="21" t="n">
        <v>32.5</v>
      </c>
      <c r="CG59" s="21" t="n">
        <v>32.7</v>
      </c>
      <c r="CH59" s="21" t="n">
        <v>32.2</v>
      </c>
      <c r="CI59" s="21" t="n">
        <v>31.7</v>
      </c>
      <c r="CJ59" s="21" t="n">
        <v>31.4</v>
      </c>
      <c r="CK59" s="21" t="n">
        <v>32.3</v>
      </c>
      <c r="CL59" s="21" t="n">
        <v>32.8</v>
      </c>
      <c r="CM59" s="21" t="n">
        <v>34.7</v>
      </c>
      <c r="CN59" s="21" t="n">
        <v>33.1</v>
      </c>
      <c r="CO59" s="21" t="n">
        <v>33.5</v>
      </c>
      <c r="CP59" s="22" t="n">
        <f aca="false">AVERAGE(CD59:CO59)</f>
        <v>32.75</v>
      </c>
      <c r="OB59" s="7" t="n">
        <f aca="false">AVERAGE(AP59,BP59,CP59,DP59,EP59,FP59,GP64,HP59,IP59,JP59,KP59,LP59,MP59,NP59)</f>
        <v>29.9166666666667</v>
      </c>
      <c r="OC59" s="10" t="n">
        <f aca="false">AVERAGE(OB49:OB59)</f>
        <v>29.9005050505051</v>
      </c>
      <c r="PB59" s="8" t="n">
        <f aca="false">AVERAGE(AI59,AJ59,AK59,BI59,BJ59,BK59,CI59,CJ59,CK59,DI59,DJ59,DK59,EI59,EJ59,EK59,FI59,FJ59,FK59,GI64,GJ64,GK64,HI59,HJ59,HK59,II59,IJ59,IK59,JI59,JJ59,JK59,KI59,KJ59,KK59,LI59,LJ59,LK59,MI59,MJ59,MK59,NI59,NJ59,NK59)</f>
        <v>24.1</v>
      </c>
      <c r="PC59" s="9" t="n">
        <f aca="false">AVERAGE(AD59,AE59,AO59,BD59,BE59,BO59,CD59,CE59,CO59,DD59,DE59,DO59,ED59,EE59,EO59,FD59,FE59,FO59,GD64,GE64,GO64,HD59,HE59,HO59,ID59,IE59,IO59,JD59,JE59,JO59,KD59,KE59,KO59,LD59,LE59,LO59,MD59,ME59,MO59,ND59,NE59,NO59,)</f>
        <v>31.05</v>
      </c>
      <c r="PD59" s="8" t="n">
        <f aca="false">AVERAGE(PB49:PB59)</f>
        <v>23.830303030303</v>
      </c>
      <c r="PE59" s="11" t="n">
        <f aca="false">AVERAGE(PC49:PC59)</f>
        <v>31.4490909090909</v>
      </c>
      <c r="QB59" s="11" t="n">
        <f aca="false">MAX((AD49:AO59),(BD49:BO59),(CD49:CO59),(DD49:DO59))</f>
        <v>40.8</v>
      </c>
      <c r="QC59" s="7" t="n">
        <f aca="false">MIN((AD49:AO59),(BD49:BO59),(CD49:CO59),(DD49:DO59))</f>
        <v>16.2</v>
      </c>
    </row>
    <row r="60" customFormat="false" ht="12.9" hidden="false" customHeight="false" outlineLevel="0" collapsed="false">
      <c r="A60" s="24" t="n">
        <f aca="false">A55+5</f>
        <v>1910</v>
      </c>
      <c r="B60" s="7" t="n">
        <f aca="false">AVERAGE(AP60,BP60,CP60,DP60,EP60,FP60,GP60,HP60,IP60,JP60,KP60,LP60,MP60,NP60)</f>
        <v>30.2284722222222</v>
      </c>
      <c r="C60" s="25" t="n">
        <f aca="false">AVERAGE(B56:B60)</f>
        <v>29.9973611111111</v>
      </c>
      <c r="D60" s="16" t="n">
        <f aca="false">AVERAGE(B51:B60)</f>
        <v>29.9178472222222</v>
      </c>
      <c r="E60" s="7" t="n">
        <f aca="false">AVERAGE(B41:B60)</f>
        <v>30.2473263888889</v>
      </c>
      <c r="F60" s="28"/>
      <c r="G60" s="16" t="n">
        <f aca="false">MAX(AD60:AO60,BD60:BO60,CD60:CO60,DD60:DO60,ED60:EO60,FD60:FO60,GD60:GO60,HD60:HO60,ID60:IO60,JD60:JO60,KD60:KO60,LD60:LO60,MD60:MO60,ND60:NO60)</f>
        <v>38.4666666666667</v>
      </c>
      <c r="H60" s="17" t="n">
        <f aca="false">MEDIAN(AD60:AO60,BD60:BO60,CD60:CO60,DD60:DO60,ED60:EO60,FD60:FO60,GD60:GO60,HD60:HO60,ID60:IO60,JD60:JO60,KD60:KO60,LD60:LO60,MD60:MO60,ND60:NO60)</f>
        <v>31.4</v>
      </c>
      <c r="I60" s="7" t="n">
        <f aca="false">MIN(AD60:AO60,BD60:BO60,CD60:CO60,DD60:DO60,ED60:EO60,FD60:FO60,GD60:GO60,HD60:HO60,ID60:IO60,JD60:JO60,KD60:KO60,LD60:LO60,MD60:MO60,ND60:NO60)</f>
        <v>17.7</v>
      </c>
      <c r="J60" s="18" t="n">
        <f aca="false">(G60+I60)/2</f>
        <v>28.0833333333333</v>
      </c>
      <c r="AC60" s="19" t="n">
        <v>1910</v>
      </c>
      <c r="AD60" s="21" t="n">
        <v>36.9</v>
      </c>
      <c r="AE60" s="21" t="n">
        <v>35.6</v>
      </c>
      <c r="AF60" s="21" t="n">
        <v>27.6</v>
      </c>
      <c r="AG60" s="21" t="n">
        <v>27.4</v>
      </c>
      <c r="AH60" s="21" t="n">
        <v>24.9</v>
      </c>
      <c r="AI60" s="21" t="n">
        <v>20.7</v>
      </c>
      <c r="AJ60" s="21" t="n">
        <v>18.8</v>
      </c>
      <c r="AK60" s="21" t="n">
        <v>23.1</v>
      </c>
      <c r="AL60" s="21" t="n">
        <v>27.2</v>
      </c>
      <c r="AM60" s="21" t="n">
        <v>26.7</v>
      </c>
      <c r="AN60" s="21" t="n">
        <v>31.9</v>
      </c>
      <c r="AO60" s="21" t="n">
        <v>33.7</v>
      </c>
      <c r="AP60" s="22" t="n">
        <f aca="false">AVERAGE(AD60:AO60)</f>
        <v>27.875</v>
      </c>
      <c r="BB60" s="1" t="n">
        <f aca="false">BB59+1</f>
        <v>1910</v>
      </c>
      <c r="BC60" s="19" t="n">
        <v>1910</v>
      </c>
      <c r="BD60" s="21" t="n">
        <v>37.2</v>
      </c>
      <c r="BE60" s="21" t="n">
        <v>37.4</v>
      </c>
      <c r="BF60" s="21" t="n">
        <v>30.1</v>
      </c>
      <c r="BG60" s="21" t="n">
        <v>29.7</v>
      </c>
      <c r="BH60" s="21" t="n">
        <v>25.4</v>
      </c>
      <c r="BI60" s="21" t="n">
        <v>19.8</v>
      </c>
      <c r="BJ60" s="21" t="n">
        <v>17.7</v>
      </c>
      <c r="BK60" s="21" t="n">
        <v>23.6</v>
      </c>
      <c r="BL60" s="21" t="n">
        <v>27.3</v>
      </c>
      <c r="BM60" s="21" t="n">
        <v>27.3</v>
      </c>
      <c r="BN60" s="21" t="n">
        <v>31.8</v>
      </c>
      <c r="BO60" s="21" t="n">
        <v>35.6</v>
      </c>
      <c r="BP60" s="22" t="n">
        <f aca="false">AVERAGE(BD60:BO60)</f>
        <v>28.575</v>
      </c>
      <c r="CB60" s="1" t="n">
        <f aca="false">CB59+1</f>
        <v>1910</v>
      </c>
      <c r="CC60" s="26" t="s">
        <v>33</v>
      </c>
      <c r="CD60" s="21" t="n">
        <v>32.5</v>
      </c>
      <c r="CE60" s="21" t="n">
        <v>31.5</v>
      </c>
      <c r="CF60" s="21" t="n">
        <v>31.8</v>
      </c>
      <c r="CG60" s="21" t="n">
        <v>31.3</v>
      </c>
      <c r="CH60" s="21" t="n">
        <v>32.2</v>
      </c>
      <c r="CI60" s="21" t="n">
        <v>30.9</v>
      </c>
      <c r="CJ60" s="21" t="n">
        <v>31.4</v>
      </c>
      <c r="CK60" s="21" t="n">
        <v>32.9</v>
      </c>
      <c r="CL60" s="21" t="n">
        <v>33.6</v>
      </c>
      <c r="CM60" s="21" t="n">
        <v>34.4</v>
      </c>
      <c r="CN60" s="21" t="n">
        <v>33.5</v>
      </c>
      <c r="CO60" s="21" t="n">
        <v>32.7</v>
      </c>
      <c r="CP60" s="22" t="n">
        <f aca="false">AVERAGE(CD60:CO60)</f>
        <v>32.3916666666667</v>
      </c>
      <c r="DB60" s="1" t="n">
        <v>1910</v>
      </c>
      <c r="DC60" s="26" t="s">
        <v>33</v>
      </c>
      <c r="DD60" s="20" t="n">
        <f aca="false">SUM(DD61+DD62+DD63)/3</f>
        <v>38.4666666666667</v>
      </c>
      <c r="DE60" s="21" t="n">
        <v>36.6</v>
      </c>
      <c r="DF60" s="21" t="n">
        <v>31.4</v>
      </c>
      <c r="DG60" s="21" t="n">
        <v>30.8</v>
      </c>
      <c r="DH60" s="21" t="n">
        <v>29.2</v>
      </c>
      <c r="DI60" s="21" t="n">
        <v>25.3</v>
      </c>
      <c r="DJ60" s="21" t="n">
        <v>26.7</v>
      </c>
      <c r="DK60" s="21" t="n">
        <v>28.2</v>
      </c>
      <c r="DL60" s="21" t="n">
        <v>32.2</v>
      </c>
      <c r="DM60" s="21" t="n">
        <v>34.1</v>
      </c>
      <c r="DN60" s="21" t="n">
        <v>35.8</v>
      </c>
      <c r="DO60" s="21" t="n">
        <v>36.1</v>
      </c>
      <c r="DP60" s="22" t="n">
        <f aca="false">AVERAGE(DD60:DO60)</f>
        <v>32.0722222222222</v>
      </c>
      <c r="OB60" s="7" t="n">
        <f aca="false">AVERAGE(AP60,BP60,CP60,DP60,EP60,FP60,GP65,HP60,IP60,JP60,KP60,LP60,MP60,NP60)</f>
        <v>30.2284722222222</v>
      </c>
      <c r="OC60" s="10" t="n">
        <f aca="false">AVERAGE(OB50:OB60)</f>
        <v>29.9604166666667</v>
      </c>
      <c r="PB60" s="8" t="n">
        <f aca="false">AVERAGE(AI60,AJ60,AK60,BI60,BJ60,BK60,CI60,CJ60,CK60,DI60,DJ60,DK60,EI60,EJ60,EK60,FI60,FJ60,FK60,GI65,GJ65,GK65,HI60,HJ60,HK60,II60,IJ60,IK60,JI60,JJ60,JK60,KI60,KJ60,KK60,LI60,LJ60,LK60,MI60,MJ60,MK60,NI60,NJ60,NK60)</f>
        <v>24.925</v>
      </c>
      <c r="PC60" s="9" t="n">
        <f aca="false">AVERAGE(AD60,AE60,AO60,BD60,BE60,BO60,CD60,CE60,CO60,DD60,DE60,DO60,ED60,EE60,EO60,FD60,FE60,FO60,GD65,GE65,GO65,HD60,HE60,HO60,ID60,IE60,IO60,JD60,JE60,JO60,KD60,KE60,KO60,LD60,LE60,LO60,MD60,ME60,MO60,ND60,NE60,NO60,)</f>
        <v>32.6358974358974</v>
      </c>
      <c r="PD60" s="8" t="n">
        <f aca="false">AVERAGE(PB50:PB60)</f>
        <v>24.0335858585859</v>
      </c>
      <c r="PE60" s="11" t="n">
        <f aca="false">AVERAGE(PC50:PC60)</f>
        <v>31.6059906759907</v>
      </c>
      <c r="QB60" s="11" t="n">
        <f aca="false">MAX((AD50:AO60),(BD50:BO60),(CD50:CO60),(DD50:DO60))</f>
        <v>40.8</v>
      </c>
      <c r="QC60" s="7" t="n">
        <f aca="false">MIN((AD50:AO60),(BD50:BO60),(CD50:CO60),(DD50:DO60))</f>
        <v>16.2</v>
      </c>
    </row>
    <row r="61" customFormat="false" ht="12.9" hidden="false" customHeight="false" outlineLevel="0" collapsed="false">
      <c r="A61" s="24"/>
      <c r="B61" s="7" t="n">
        <f aca="false">AVERAGE(AP61,BP61,CP61,DP61,EP61,FP61,GP61,HP61,IP61,JP61,KP61,LP61,MP61,NP61)</f>
        <v>30.6395833333333</v>
      </c>
      <c r="C61" s="25" t="n">
        <f aca="false">AVERAGE(B57:B61)</f>
        <v>29.9597222222222</v>
      </c>
      <c r="D61" s="16" t="n">
        <f aca="false">AVERAGE(B52:B61)</f>
        <v>29.98625</v>
      </c>
      <c r="E61" s="7" t="n">
        <f aca="false">AVERAGE(B42:B61)</f>
        <v>30.2463888888889</v>
      </c>
      <c r="F61" s="28"/>
      <c r="G61" s="16" t="n">
        <f aca="false">MAX(AD61:AO61,BD61:BO61,CD61:CO61,DD61:DO61,ED61:EO61,FD61:FO61,GD61:GO61,HD61:HO61,ID61:IO61,JD61:JO61,KD61:KO61,LD61:LO61,MD61:MO61,ND61:NO61)</f>
        <v>39</v>
      </c>
      <c r="H61" s="17" t="n">
        <f aca="false">MEDIAN(AD61:AO61,BD61:BO61,CD61:CO61,DD61:DO61,ED61:EO61,FD61:FO61,GD61:GO61,HD61:HO61,ID61:IO61,JD61:JO61,KD61:KO61,LD61:LO61,MD61:MO61,ND61:NO61)</f>
        <v>31.65</v>
      </c>
      <c r="I61" s="7" t="n">
        <f aca="false">MIN(AD61:AO61,BD61:BO61,CD61:CO61,DD61:DO61,ED61:EO61,FD61:FO61,GD61:GO61,HD61:HO61,ID61:IO61,JD61:JO61,KD61:KO61,LD61:LO61,MD61:MO61,ND61:NO61)</f>
        <v>19.2</v>
      </c>
      <c r="J61" s="18" t="n">
        <f aca="false">(G61+I61)/2</f>
        <v>29.1</v>
      </c>
      <c r="AC61" s="19" t="n">
        <v>1911</v>
      </c>
      <c r="AD61" s="21" t="n">
        <v>36.9</v>
      </c>
      <c r="AE61" s="21" t="n">
        <v>34.3</v>
      </c>
      <c r="AF61" s="21" t="n">
        <v>32</v>
      </c>
      <c r="AG61" s="21" t="n">
        <v>29.3</v>
      </c>
      <c r="AH61" s="21" t="n">
        <v>23.9</v>
      </c>
      <c r="AI61" s="21" t="n">
        <v>19.2</v>
      </c>
      <c r="AJ61" s="21" t="n">
        <v>20.4</v>
      </c>
      <c r="AK61" s="21" t="n">
        <v>23.4</v>
      </c>
      <c r="AL61" s="21" t="n">
        <v>26.8</v>
      </c>
      <c r="AM61" s="21" t="n">
        <v>31.2</v>
      </c>
      <c r="AN61" s="21" t="n">
        <v>34.9</v>
      </c>
      <c r="AO61" s="21" t="n">
        <v>35</v>
      </c>
      <c r="AP61" s="22" t="n">
        <f aca="false">AVERAGE(AD61:AO61)</f>
        <v>28.9416666666667</v>
      </c>
      <c r="BB61" s="1" t="n">
        <f aca="false">BB60+1</f>
        <v>1911</v>
      </c>
      <c r="BC61" s="19" t="n">
        <v>1911</v>
      </c>
      <c r="BD61" s="21" t="n">
        <v>37.9</v>
      </c>
      <c r="BE61" s="21" t="n">
        <v>35.1</v>
      </c>
      <c r="BF61" s="21" t="n">
        <v>32.5</v>
      </c>
      <c r="BG61" s="21" t="n">
        <v>30.6</v>
      </c>
      <c r="BH61" s="21" t="n">
        <v>24.2</v>
      </c>
      <c r="BI61" s="21" t="n">
        <v>19.5</v>
      </c>
      <c r="BJ61" s="21" t="n">
        <v>20.6</v>
      </c>
      <c r="BK61" s="21" t="n">
        <v>23.9</v>
      </c>
      <c r="BL61" s="21" t="n">
        <v>26.6</v>
      </c>
      <c r="BM61" s="21" t="n">
        <v>30.9</v>
      </c>
      <c r="BN61" s="21" t="n">
        <v>34.7</v>
      </c>
      <c r="BO61" s="21" t="n">
        <v>36.6</v>
      </c>
      <c r="BP61" s="22" t="n">
        <f aca="false">AVERAGE(BD61:BO61)</f>
        <v>29.425</v>
      </c>
      <c r="CB61" s="1" t="n">
        <f aca="false">CB60+1</f>
        <v>1911</v>
      </c>
      <c r="CC61" s="26" t="s">
        <v>34</v>
      </c>
      <c r="CD61" s="21" t="n">
        <v>33.3</v>
      </c>
      <c r="CE61" s="21" t="n">
        <v>32.4</v>
      </c>
      <c r="CF61" s="21" t="n">
        <v>34.4</v>
      </c>
      <c r="CG61" s="21" t="n">
        <v>32.4</v>
      </c>
      <c r="CH61" s="21" t="n">
        <v>31.3</v>
      </c>
      <c r="CI61" s="21" t="n">
        <v>29.7</v>
      </c>
      <c r="CJ61" s="21" t="n">
        <v>29.7</v>
      </c>
      <c r="CK61" s="21" t="n">
        <v>30.7</v>
      </c>
      <c r="CL61" s="21" t="n">
        <v>32.2</v>
      </c>
      <c r="CM61" s="21" t="n">
        <v>33.8</v>
      </c>
      <c r="CN61" s="21" t="n">
        <v>34.1</v>
      </c>
      <c r="CO61" s="21" t="n">
        <v>34.1</v>
      </c>
      <c r="CP61" s="22" t="n">
        <f aca="false">AVERAGE(CD61:CO61)</f>
        <v>32.3416666666667</v>
      </c>
      <c r="DB61" s="1" t="n">
        <f aca="false">DB60+1</f>
        <v>1911</v>
      </c>
      <c r="DC61" s="26" t="s">
        <v>34</v>
      </c>
      <c r="DD61" s="21" t="n">
        <v>39</v>
      </c>
      <c r="DE61" s="21" t="n">
        <v>37.9</v>
      </c>
      <c r="DF61" s="21" t="n">
        <v>35.4</v>
      </c>
      <c r="DG61" s="21" t="n">
        <v>30.1</v>
      </c>
      <c r="DH61" s="21" t="n">
        <v>26.8</v>
      </c>
      <c r="DI61" s="21" t="n">
        <v>23.4</v>
      </c>
      <c r="DJ61" s="21" t="n">
        <v>24.9</v>
      </c>
      <c r="DK61" s="21" t="n">
        <v>28.1</v>
      </c>
      <c r="DL61" s="21" t="n">
        <v>30.2</v>
      </c>
      <c r="DM61" s="21" t="n">
        <v>33.7</v>
      </c>
      <c r="DN61" s="21" t="n">
        <v>36</v>
      </c>
      <c r="DO61" s="21" t="n">
        <v>36.7</v>
      </c>
      <c r="DP61" s="22" t="n">
        <f aca="false">AVERAGE(DD61:DO61)</f>
        <v>31.85</v>
      </c>
      <c r="OB61" s="7" t="n">
        <f aca="false">AVERAGE(AP61,BP61,CP61,DP61,EP61,FP61,GP66,HP61,IP61,JP61,KP61,LP61,MP61,NP61)</f>
        <v>30.6395833333333</v>
      </c>
      <c r="OC61" s="10" t="n">
        <f aca="false">AVERAGE(OB51:OB61)</f>
        <v>29.9834595959596</v>
      </c>
      <c r="PB61" s="8" t="n">
        <f aca="false">AVERAGE(AI61,AJ61,AK61,BI61,BJ61,BK61,CI61,CJ61,CK61,DI61,DJ61,DK61,EI61,EJ61,EK61,FI61,FJ61,FK61,GI66,GJ66,GK66,HI61,HJ61,HK61,II61,IJ61,IK61,JI61,JJ61,JK61,KI61,KJ61,KK61,LI61,LJ61,LK61,MI61,MJ61,MK61,NI61,NJ61,NK61)</f>
        <v>24.4583333333333</v>
      </c>
      <c r="PC61" s="9" t="n">
        <f aca="false">AVERAGE(AD61,AE61,AO61,BD61,BE61,BO61,CD61,CE61,CO61,DD61,DE61,DO61,ED61,EE61,EO61,FD61,FE61,FO61,GD66,GE66,GO66,HD61,HE61,HO61,ID61,IE61,IO61,JD61,JE61,JO61,KD61,KE61,KO61,LD61,LE61,LO61,MD61,ME61,MO61,ND61,NE61,NO61,)</f>
        <v>33.0153846153846</v>
      </c>
      <c r="PD61" s="8" t="n">
        <f aca="false">AVERAGE(PB51:PB61)</f>
        <v>24.0429292929293</v>
      </c>
      <c r="PE61" s="11" t="n">
        <f aca="false">AVERAGE(PC51:PC61)</f>
        <v>31.634662004662</v>
      </c>
      <c r="QB61" s="11" t="n">
        <f aca="false">MAX((AD51:AO61),(BD51:BO61),(CD51:CO61),(DD51:DO61))</f>
        <v>40.8</v>
      </c>
      <c r="QC61" s="7" t="n">
        <f aca="false">MIN((AD51:AO61),(BD51:BO61),(CD51:CO61),(DD51:DO61))</f>
        <v>16.2</v>
      </c>
    </row>
    <row r="62" customFormat="false" ht="12.9" hidden="false" customHeight="false" outlineLevel="0" collapsed="false">
      <c r="A62" s="24"/>
      <c r="B62" s="7" t="n">
        <f aca="false">AVERAGE(AP62,BP62,CP62,DP62,EP62,FP62,GP62,HP62,IP62,JP62,KP62,LP62,MP62,NP62)</f>
        <v>30.91875</v>
      </c>
      <c r="C62" s="25" t="n">
        <f aca="false">AVERAGE(B58:B62)</f>
        <v>30.1440277777778</v>
      </c>
      <c r="D62" s="16" t="n">
        <f aca="false">AVERAGE(B53:B62)</f>
        <v>30.0342361111111</v>
      </c>
      <c r="E62" s="7" t="n">
        <f aca="false">AVERAGE(B43:B62)</f>
        <v>30.1733680555556</v>
      </c>
      <c r="F62" s="28"/>
      <c r="G62" s="16" t="n">
        <f aca="false">MAX(AD62:AO62,BD62:BO62,CD62:CO62,DD62:DO62,ED62:EO62,FD62:FO62,GD62:GO62,HD62:HO62,ID62:IO62,JD62:JO62,KD62:KO62,LD62:LO62,MD62:MO62,ND62:NO62)</f>
        <v>38.6</v>
      </c>
      <c r="H62" s="17" t="n">
        <f aca="false">MEDIAN(AD62:AO62,BD62:BO62,CD62:CO62,DD62:DO62,ED62:EO62,FD62:FO62,GD62:GO62,HD62:HO62,ID62:IO62,JD62:JO62,KD62:KO62,LD62:LO62,MD62:MO62,ND62:NO62)</f>
        <v>32.15</v>
      </c>
      <c r="I62" s="7" t="n">
        <f aca="false">MIN(AD62:AO62,BD62:BO62,CD62:CO62,DD62:DO62,ED62:EO62,FD62:FO62,GD62:GO62,HD62:HO62,ID62:IO62,JD62:JO62,KD62:KO62,LD62:LO62,MD62:MO62,ND62:NO62)</f>
        <v>17.4</v>
      </c>
      <c r="J62" s="18" t="n">
        <f aca="false">(G62+I62)/2</f>
        <v>28</v>
      </c>
      <c r="AC62" s="19" t="n">
        <v>1912</v>
      </c>
      <c r="AD62" s="21" t="n">
        <v>37</v>
      </c>
      <c r="AE62" s="21" t="n">
        <v>34.2</v>
      </c>
      <c r="AF62" s="21" t="n">
        <v>34.1</v>
      </c>
      <c r="AG62" s="21" t="n">
        <v>26.5</v>
      </c>
      <c r="AH62" s="21" t="n">
        <v>23.9</v>
      </c>
      <c r="AI62" s="21" t="n">
        <v>17.4</v>
      </c>
      <c r="AJ62" s="21" t="n">
        <v>19.9</v>
      </c>
      <c r="AK62" s="21" t="n">
        <v>23.7</v>
      </c>
      <c r="AL62" s="21" t="n">
        <v>29</v>
      </c>
      <c r="AM62" s="21" t="n">
        <v>32.3</v>
      </c>
      <c r="AN62" s="21" t="n">
        <v>32</v>
      </c>
      <c r="AO62" s="21" t="n">
        <v>35</v>
      </c>
      <c r="AP62" s="22" t="n">
        <f aca="false">AVERAGE(AD62:AO62)</f>
        <v>28.75</v>
      </c>
      <c r="BB62" s="1" t="n">
        <f aca="false">BB61+1</f>
        <v>1912</v>
      </c>
      <c r="BC62" s="19" t="n">
        <v>1912</v>
      </c>
      <c r="BD62" s="21" t="n">
        <v>38.1</v>
      </c>
      <c r="BE62" s="21" t="n">
        <v>36.9</v>
      </c>
      <c r="BF62" s="21" t="n">
        <v>36.2</v>
      </c>
      <c r="BG62" s="21" t="n">
        <v>28.1</v>
      </c>
      <c r="BH62" s="21" t="n">
        <v>25.1</v>
      </c>
      <c r="BI62" s="21" t="n">
        <v>18.8</v>
      </c>
      <c r="BJ62" s="21" t="n">
        <v>19.9</v>
      </c>
      <c r="BK62" s="21" t="n">
        <v>24.6</v>
      </c>
      <c r="BL62" s="21" t="n">
        <v>29</v>
      </c>
      <c r="BM62" s="21" t="n">
        <v>32.3</v>
      </c>
      <c r="BN62" s="21" t="n">
        <v>32</v>
      </c>
      <c r="BO62" s="21" t="n">
        <v>36.7</v>
      </c>
      <c r="BP62" s="22" t="n">
        <f aca="false">AVERAGE(BD62:BO62)</f>
        <v>29.8083333333333</v>
      </c>
      <c r="CB62" s="1" t="n">
        <f aca="false">CB61+1</f>
        <v>1912</v>
      </c>
      <c r="CC62" s="26" t="s">
        <v>35</v>
      </c>
      <c r="CD62" s="21" t="n">
        <v>32.8</v>
      </c>
      <c r="CE62" s="21" t="n">
        <v>31.2</v>
      </c>
      <c r="CF62" s="21" t="n">
        <v>31.8</v>
      </c>
      <c r="CG62" s="21" t="n">
        <v>33</v>
      </c>
      <c r="CH62" s="21" t="n">
        <v>32.5</v>
      </c>
      <c r="CI62" s="21" t="n">
        <v>31.6</v>
      </c>
      <c r="CJ62" s="21" t="n">
        <v>31.4</v>
      </c>
      <c r="CK62" s="21" t="n">
        <v>31.7</v>
      </c>
      <c r="CL62" s="21" t="n">
        <v>33.2</v>
      </c>
      <c r="CM62" s="21" t="n">
        <v>34</v>
      </c>
      <c r="CN62" s="21" t="n">
        <v>34</v>
      </c>
      <c r="CO62" s="21" t="n">
        <v>34.1</v>
      </c>
      <c r="CP62" s="22" t="n">
        <f aca="false">AVERAGE(CD62:CO62)</f>
        <v>32.6083333333333</v>
      </c>
      <c r="DB62" s="1" t="n">
        <f aca="false">DB61+1</f>
        <v>1912</v>
      </c>
      <c r="DC62" s="26" t="s">
        <v>35</v>
      </c>
      <c r="DD62" s="21" t="n">
        <v>38.6</v>
      </c>
      <c r="DE62" s="21" t="n">
        <v>35.4</v>
      </c>
      <c r="DF62" s="21" t="n">
        <v>36.3</v>
      </c>
      <c r="DG62" s="21" t="n">
        <v>31.8</v>
      </c>
      <c r="DH62" s="21" t="n">
        <v>28.5</v>
      </c>
      <c r="DI62" s="21" t="n">
        <v>23.9</v>
      </c>
      <c r="DJ62" s="21" t="n">
        <v>24.9</v>
      </c>
      <c r="DK62" s="21" t="n">
        <v>27.7</v>
      </c>
      <c r="DL62" s="21" t="n">
        <v>33.8</v>
      </c>
      <c r="DM62" s="21" t="n">
        <v>35.7</v>
      </c>
      <c r="DN62" s="21" t="n">
        <v>35.6</v>
      </c>
      <c r="DO62" s="21" t="n">
        <v>37.9</v>
      </c>
      <c r="DP62" s="22" t="n">
        <f aca="false">AVERAGE(DD62:DO62)</f>
        <v>32.5083333333333</v>
      </c>
      <c r="OB62" s="7" t="n">
        <f aca="false">AVERAGE(AP62,BP62,CP62,DP62,EP62,FP62,GP67,HP62,IP62,JP62,KP62,LP62,MP62,NP62)</f>
        <v>30.91875</v>
      </c>
      <c r="OC62" s="10" t="n">
        <f aca="false">AVERAGE(OB52:OB62)</f>
        <v>30.0710227272727</v>
      </c>
      <c r="PB62" s="8" t="n">
        <f aca="false">AVERAGE(AI62,AJ62,AK62,BI62,BJ62,BK62,CI62,CJ62,CK62,DI62,DJ62,DK62,EI62,EJ62,EK62,FI62,FJ62,FK62,GI67,GJ67,GK67,HI62,HJ62,HK62,II62,IJ62,IK62,JI62,JJ62,JK62,KI62,KJ62,KK62,LI62,LJ62,LK62,MI62,MJ62,MK62,NI62,NJ62,NK62)</f>
        <v>24.625</v>
      </c>
      <c r="PC62" s="9" t="n">
        <f aca="false">AVERAGE(AD62,AE62,AO62,BD62,BE62,BO62,CD62,CE62,CO62,DD62,DE62,DO62,ED62,EE62,EO62,FD62,FE62,FO62,GD67,GE67,GO67,HD62,HE62,HO62,ID62,IE62,IO62,JD62,JE62,JO62,KD62,KE62,KO62,LD62,LE62,LO62,MD62,ME62,MO62,ND62,NE62,NO62,)</f>
        <v>32.9153846153846</v>
      </c>
      <c r="PD62" s="8" t="n">
        <f aca="false">AVERAGE(PB52:PB62)</f>
        <v>24.2058080808081</v>
      </c>
      <c r="PE62" s="11" t="n">
        <f aca="false">AVERAGE(PC52:PC62)</f>
        <v>31.7287878787879</v>
      </c>
      <c r="QB62" s="11" t="n">
        <f aca="false">MAX((AD52:AO62),(BD52:BO62),(CD52:CO62),(DD52:DO62))</f>
        <v>40.8</v>
      </c>
      <c r="QC62" s="7" t="n">
        <f aca="false">MIN((AD52:AO62),(BD52:BO62),(CD52:CO62),(DD52:DO62))</f>
        <v>16.2</v>
      </c>
    </row>
    <row r="63" customFormat="false" ht="12.9" hidden="false" customHeight="false" outlineLevel="0" collapsed="false">
      <c r="A63" s="24"/>
      <c r="B63" s="7" t="n">
        <f aca="false">AVERAGE(AP63,BP63,CP63,DP63,EP63,FP63,GP63,HP63,IP63,JP63,KP63,LP63,MP63,NP63)</f>
        <v>30.0729166666667</v>
      </c>
      <c r="C63" s="25" t="n">
        <f aca="false">AVERAGE(B59:B63)</f>
        <v>30.3552777777778</v>
      </c>
      <c r="D63" s="16" t="n">
        <f aca="false">AVERAGE(B54:B63)</f>
        <v>30.0990277777778</v>
      </c>
      <c r="E63" s="7" t="n">
        <f aca="false">AVERAGE(B44:B63)</f>
        <v>30.1092361111111</v>
      </c>
      <c r="F63" s="28"/>
      <c r="G63" s="16" t="n">
        <f aca="false">MAX(AD63:AO63,BD63:BO63,CD63:CO63,DD63:DO63,ED63:EO63,FD63:FO63,GD63:GO63,HD63:HO63,ID63:IO63,JD63:JO63,KD63:KO63,LD63:LO63,MD63:MO63,ND63:NO63)</f>
        <v>38.2</v>
      </c>
      <c r="H63" s="17" t="n">
        <f aca="false">MEDIAN(AD63:AO63,BD63:BO63,CD63:CO63,DD63:DO63,ED63:EO63,FD63:FO63,GD63:GO63,HD63:HO63,ID63:IO63,JD63:JO63,KD63:KO63,LD63:LO63,MD63:MO63,ND63:NO63)</f>
        <v>31.7</v>
      </c>
      <c r="I63" s="7" t="n">
        <f aca="false">MIN(AD63:AO63,BD63:BO63,CD63:CO63,DD63:DO63,ED63:EO63,FD63:FO63,GD63:GO63,HD63:HO63,ID63:IO63,JD63:JO63,KD63:KO63,LD63:LO63,MD63:MO63,ND63:NO63)</f>
        <v>17.3</v>
      </c>
      <c r="J63" s="18" t="n">
        <f aca="false">(G63+I63)/2</f>
        <v>27.75</v>
      </c>
      <c r="AC63" s="19" t="n">
        <v>1913</v>
      </c>
      <c r="AD63" s="21" t="n">
        <v>34</v>
      </c>
      <c r="AE63" s="21" t="n">
        <v>33.6</v>
      </c>
      <c r="AF63" s="21" t="n">
        <v>30.8</v>
      </c>
      <c r="AG63" s="21" t="n">
        <v>28.4</v>
      </c>
      <c r="AH63" s="21" t="n">
        <v>19.4</v>
      </c>
      <c r="AI63" s="21" t="n">
        <v>17.3</v>
      </c>
      <c r="AJ63" s="21" t="n">
        <v>21</v>
      </c>
      <c r="AK63" s="21" t="n">
        <v>23.9</v>
      </c>
      <c r="AL63" s="21" t="n">
        <v>25.6</v>
      </c>
      <c r="AM63" s="21" t="n">
        <v>32.6</v>
      </c>
      <c r="AN63" s="21" t="n">
        <v>34.5</v>
      </c>
      <c r="AO63" s="21" t="n">
        <v>37.1</v>
      </c>
      <c r="AP63" s="22" t="n">
        <f aca="false">AVERAGE(AD63:AO63)</f>
        <v>28.1833333333333</v>
      </c>
      <c r="BB63" s="1" t="n">
        <f aca="false">BB62+1</f>
        <v>1913</v>
      </c>
      <c r="BC63" s="19" t="n">
        <v>1913</v>
      </c>
      <c r="BD63" s="21" t="n">
        <v>37.3</v>
      </c>
      <c r="BE63" s="21" t="n">
        <v>34.1</v>
      </c>
      <c r="BF63" s="21" t="n">
        <v>31.5</v>
      </c>
      <c r="BG63" s="21" t="n">
        <v>29.9</v>
      </c>
      <c r="BH63" s="21" t="n">
        <v>20.6</v>
      </c>
      <c r="BI63" s="21" t="n">
        <v>18.1</v>
      </c>
      <c r="BJ63" s="21" t="n">
        <v>21.4</v>
      </c>
      <c r="BK63" s="21" t="n">
        <v>23.7</v>
      </c>
      <c r="BL63" s="21" t="n">
        <v>26.2</v>
      </c>
      <c r="BM63" s="21" t="n">
        <v>32.7</v>
      </c>
      <c r="BN63" s="21" t="n">
        <v>35.3</v>
      </c>
      <c r="BO63" s="21" t="n">
        <v>37.4</v>
      </c>
      <c r="BP63" s="22" t="n">
        <f aca="false">AVERAGE(BD63:BO63)</f>
        <v>29.0166666666667</v>
      </c>
      <c r="CB63" s="1" t="n">
        <f aca="false">CB62+1</f>
        <v>1913</v>
      </c>
      <c r="CC63" s="26" t="s">
        <v>36</v>
      </c>
      <c r="CD63" s="21" t="n">
        <v>31.7</v>
      </c>
      <c r="CE63" s="21" t="n">
        <v>31.7</v>
      </c>
      <c r="CF63" s="21" t="n">
        <v>31.7</v>
      </c>
      <c r="CG63" s="21" t="n">
        <v>33.3</v>
      </c>
      <c r="CH63" s="21" t="n">
        <v>30</v>
      </c>
      <c r="CI63" s="21" t="n">
        <v>28.9</v>
      </c>
      <c r="CJ63" s="21" t="n">
        <v>29.4</v>
      </c>
      <c r="CK63" s="21" t="n">
        <v>30.9</v>
      </c>
      <c r="CL63" s="21" t="n">
        <v>32</v>
      </c>
      <c r="CM63" s="21" t="n">
        <v>33.5</v>
      </c>
      <c r="CN63" s="21" t="n">
        <v>35.4</v>
      </c>
      <c r="CO63" s="21" t="n">
        <v>34.2</v>
      </c>
      <c r="CP63" s="22" t="n">
        <f aca="false">AVERAGE(CD63:CO63)</f>
        <v>31.8916666666667</v>
      </c>
      <c r="DB63" s="1" t="n">
        <f aca="false">DB62+1</f>
        <v>1913</v>
      </c>
      <c r="DC63" s="26" t="s">
        <v>36</v>
      </c>
      <c r="DD63" s="21" t="n">
        <v>37.8</v>
      </c>
      <c r="DE63" s="21" t="n">
        <v>32.9</v>
      </c>
      <c r="DF63" s="21" t="n">
        <v>32.3</v>
      </c>
      <c r="DG63" s="21" t="n">
        <v>31.7</v>
      </c>
      <c r="DH63" s="21" t="n">
        <v>24</v>
      </c>
      <c r="DI63" s="21" t="n">
        <v>21.5</v>
      </c>
      <c r="DJ63" s="21" t="n">
        <v>24.6</v>
      </c>
      <c r="DK63" s="21" t="n">
        <v>27.5</v>
      </c>
      <c r="DL63" s="21" t="n">
        <v>30.6</v>
      </c>
      <c r="DM63" s="21" t="n">
        <v>35.9</v>
      </c>
      <c r="DN63" s="21" t="n">
        <v>37.4</v>
      </c>
      <c r="DO63" s="21" t="n">
        <v>38.2</v>
      </c>
      <c r="DP63" s="22" t="n">
        <f aca="false">AVERAGE(DD63:DO63)</f>
        <v>31.2</v>
      </c>
      <c r="OB63" s="7" t="n">
        <f aca="false">AVERAGE(AP63,BP63,CP63,DP63,EP63,FP63,GP68,HP63,IP63,JP63,KP63,LP63,MP63,NP63)</f>
        <v>30.0729166666667</v>
      </c>
      <c r="OC63" s="10" t="n">
        <f aca="false">AVERAGE(OB53:OB63)</f>
        <v>30.0377525252525</v>
      </c>
      <c r="PB63" s="8" t="n">
        <f aca="false">AVERAGE(AI63,AJ63,AK63,BI63,BJ63,BK63,CI63,CJ63,CK63,DI63,DJ63,DK63,EI63,EJ63,EK63,FI63,FJ63,FK63,GI68,GJ68,GK68,HI63,HJ63,HK63,II63,IJ63,IK63,JI63,JJ63,JK63,KI63,KJ63,KK63,LI63,LJ63,LK63,MI63,MJ63,MK63,NI63,NJ63,NK63)</f>
        <v>24.0166666666667</v>
      </c>
      <c r="PC63" s="9" t="n">
        <f aca="false">AVERAGE(AD63,AE63,AO63,BD63,BE63,BO63,CD63,CE63,CO63,DD63,DE63,DO63,ED63,EE63,EO63,FD63,FE63,FO63,GD68,GE68,GO68,HD63,HE63,HO63,ID63,IE63,IO63,JD63,JE63,JO63,KD63,KE63,KO63,LD63,LE63,LO63,MD63,ME63,MO63,ND63,NE63,NO63,)</f>
        <v>32.3076923076923</v>
      </c>
      <c r="PD63" s="8" t="n">
        <f aca="false">AVERAGE(PB53:PB63)</f>
        <v>24.1871212121212</v>
      </c>
      <c r="PE63" s="11" t="n">
        <f aca="false">AVERAGE(PC53:PC63)</f>
        <v>31.8167599067599</v>
      </c>
      <c r="QB63" s="11" t="n">
        <f aca="false">MAX((AD53:AO63),(BD53:BO63),(CD53:CO63),(DD53:DO63))</f>
        <v>40.8</v>
      </c>
      <c r="QC63" s="7" t="n">
        <f aca="false">MIN((AD53:AO63),(BD53:BO63),(CD53:CO63),(DD53:DO63))</f>
        <v>16.2</v>
      </c>
    </row>
    <row r="64" customFormat="false" ht="12.9" hidden="false" customHeight="false" outlineLevel="0" collapsed="false">
      <c r="A64" s="24"/>
      <c r="B64" s="7" t="n">
        <f aca="false">AVERAGE(AP64,BP64,CP64,DP64,EP64,FP64,GP64,HP64,IP64,JP64,KP64,LP64,MP64,NP64)</f>
        <v>30.7645833333333</v>
      </c>
      <c r="C64" s="25" t="n">
        <f aca="false">AVERAGE(B60:B64)</f>
        <v>30.5248611111111</v>
      </c>
      <c r="D64" s="16" t="n">
        <f aca="false">AVERAGE(B55:B64)</f>
        <v>30.2482638888889</v>
      </c>
      <c r="E64" s="7" t="n">
        <f aca="false">AVERAGE(B45:B64)</f>
        <v>30.1564930555556</v>
      </c>
      <c r="F64" s="28"/>
      <c r="G64" s="16" t="n">
        <f aca="false">MAX(AD64:AO64,BD64:BO64,CD64:CO64,DD64:DO64,ED64:EO64,FD64:FO64,GD64:GO64,HD64:HO64,ID64:IO64,JD64:JO64,KD64:KO64,LD64:LO64,MD64:MO64,ND64:NO64)</f>
        <v>38.5</v>
      </c>
      <c r="H64" s="17" t="n">
        <f aca="false">MEDIAN(AD64:AO64,BD64:BO64,CD64:CO64,DD64:DO64,ED64:EO64,FD64:FO64,GD64:GO64,HD64:HO64,ID64:IO64,JD64:JO64,KD64:KO64,LD64:LO64,MD64:MO64,ND64:NO64)</f>
        <v>32.1</v>
      </c>
      <c r="I64" s="7" t="n">
        <f aca="false">MIN(AD64:AO64,BD64:BO64,CD64:CO64,DD64:DO64,ED64:EO64,FD64:FO64,GD64:GO64,HD64:HO64,ID64:IO64,JD64:JO64,KD64:KO64,LD64:LO64,MD64:MO64,ND64:NO64)</f>
        <v>18.2</v>
      </c>
      <c r="J64" s="18" t="n">
        <f aca="false">(G64+I64)/2</f>
        <v>28.35</v>
      </c>
      <c r="AC64" s="19" t="n">
        <v>1914</v>
      </c>
      <c r="AD64" s="21" t="n">
        <v>34.2</v>
      </c>
      <c r="AE64" s="21" t="n">
        <v>37.3</v>
      </c>
      <c r="AF64" s="21" t="n">
        <v>35.7</v>
      </c>
      <c r="AG64" s="21" t="n">
        <v>31.5</v>
      </c>
      <c r="AH64" s="21" t="n">
        <v>20.8</v>
      </c>
      <c r="AI64" s="21" t="n">
        <v>18.9</v>
      </c>
      <c r="AJ64" s="21" t="n">
        <v>18.2</v>
      </c>
      <c r="AK64" s="21" t="n">
        <v>24.1</v>
      </c>
      <c r="AL64" s="21" t="n">
        <v>24.9</v>
      </c>
      <c r="AM64" s="21" t="n">
        <v>30.7</v>
      </c>
      <c r="AN64" s="21" t="n">
        <v>34.5</v>
      </c>
      <c r="AO64" s="21" t="n">
        <v>35.4</v>
      </c>
      <c r="AP64" s="22" t="n">
        <f aca="false">AVERAGE(AD64:AO64)</f>
        <v>28.85</v>
      </c>
      <c r="BB64" s="1" t="n">
        <f aca="false">BB63+1</f>
        <v>1914</v>
      </c>
      <c r="BC64" s="19" t="n">
        <v>1914</v>
      </c>
      <c r="BD64" s="21" t="n">
        <v>37.2</v>
      </c>
      <c r="BE64" s="21" t="n">
        <v>38.5</v>
      </c>
      <c r="BF64" s="21" t="n">
        <v>35.8</v>
      </c>
      <c r="BG64" s="21" t="n">
        <v>30.7</v>
      </c>
      <c r="BH64" s="21" t="n">
        <v>21.3</v>
      </c>
      <c r="BI64" s="21" t="n">
        <v>20.1</v>
      </c>
      <c r="BJ64" s="21" t="n">
        <v>19.1</v>
      </c>
      <c r="BK64" s="21" t="n">
        <v>24.7</v>
      </c>
      <c r="BL64" s="21" t="n">
        <v>25.7</v>
      </c>
      <c r="BM64" s="21" t="n">
        <v>31.2</v>
      </c>
      <c r="BN64" s="21" t="n">
        <v>35.9</v>
      </c>
      <c r="BO64" s="21" t="n">
        <v>38</v>
      </c>
      <c r="BP64" s="22" t="n">
        <f aca="false">AVERAGE(BD64:BO64)</f>
        <v>29.85</v>
      </c>
      <c r="CB64" s="1" t="n">
        <f aca="false">CB63+1</f>
        <v>1914</v>
      </c>
      <c r="CC64" s="26" t="s">
        <v>37</v>
      </c>
      <c r="CD64" s="21" t="n">
        <v>31.7</v>
      </c>
      <c r="CE64" s="21" t="n">
        <v>33.5</v>
      </c>
      <c r="CF64" s="21" t="n">
        <v>33</v>
      </c>
      <c r="CG64" s="21" t="n">
        <v>33.5</v>
      </c>
      <c r="CH64" s="21" t="n">
        <v>31.8</v>
      </c>
      <c r="CI64" s="21" t="n">
        <v>29.9</v>
      </c>
      <c r="CJ64" s="21" t="n">
        <v>29.2</v>
      </c>
      <c r="CK64" s="21" t="n">
        <v>30.7</v>
      </c>
      <c r="CL64" s="21" t="n">
        <v>32.4</v>
      </c>
      <c r="CM64" s="21" t="n">
        <v>33.7</v>
      </c>
      <c r="CN64" s="21" t="n">
        <v>33.4</v>
      </c>
      <c r="CO64" s="21" t="n">
        <v>33.3</v>
      </c>
      <c r="CP64" s="22" t="n">
        <f aca="false">AVERAGE(CD64:CO64)</f>
        <v>32.175</v>
      </c>
      <c r="DB64" s="1" t="n">
        <f aca="false">DB63+1</f>
        <v>1914</v>
      </c>
      <c r="DC64" s="26" t="s">
        <v>37</v>
      </c>
      <c r="DD64" s="21" t="n">
        <v>34.3</v>
      </c>
      <c r="DE64" s="21" t="n">
        <v>38.5</v>
      </c>
      <c r="DF64" s="21" t="n">
        <v>37.4</v>
      </c>
      <c r="DG64" s="21" t="n">
        <v>34.8</v>
      </c>
      <c r="DH64" s="21" t="n">
        <v>29.3</v>
      </c>
      <c r="DI64" s="21" t="n">
        <v>24.2</v>
      </c>
      <c r="DJ64" s="21" t="n">
        <v>22.4</v>
      </c>
      <c r="DK64" s="21" t="n">
        <v>28</v>
      </c>
      <c r="DL64" s="21" t="n">
        <v>29.9</v>
      </c>
      <c r="DM64" s="21" t="n">
        <v>33.7</v>
      </c>
      <c r="DN64" s="21" t="n">
        <v>37.1</v>
      </c>
      <c r="DO64" s="21" t="n">
        <v>36.6</v>
      </c>
      <c r="DP64" s="22" t="n">
        <f aca="false">AVERAGE(DD64:DO64)</f>
        <v>32.1833333333333</v>
      </c>
      <c r="OB64" s="7" t="n">
        <f aca="false">AVERAGE(AP64,BP64,CP64,DP64,EP64,FP64,GP69,HP64,IP64,JP64,KP64,LP64,MP64,NP64)</f>
        <v>30.7645833333333</v>
      </c>
      <c r="OC64" s="10" t="n">
        <f aca="false">AVERAGE(OB54:OB64)</f>
        <v>30.1595328282828</v>
      </c>
      <c r="PB64" s="8" t="n">
        <f aca="false">AVERAGE(AI64,AJ64,AK64,BI64,BJ64,BK64,CI64,CJ64,CK64,DI64,DJ64,DK64,EI64,EJ64,EK64,FI64,FJ64,FK64,GI69,GJ69,GK69,HI64,HJ64,HK64,II64,IJ64,IK64,JI64,JJ64,JK64,KI64,KJ64,KK64,LI64,LJ64,LK64,MI64,MJ64,MK64,NI64,NJ64,NK64)</f>
        <v>24.125</v>
      </c>
      <c r="PC64" s="9" t="n">
        <f aca="false">AVERAGE(AD64,AE64,AO64,BD64,BE64,BO64,CD64,CE64,CO64,DD64,DE64,DO64,ED64,EE64,EO64,FD64,FE64,FO64,GD69,GE69,GO69,HD64,HE64,HO64,ID64,IE64,IO64,JD64,JE64,JO64,KD64,KE64,KO64,LD64,LE64,LO64,MD64,ME64,MO64,ND64,NE64,NO64,)</f>
        <v>32.9615384615385</v>
      </c>
      <c r="PD64" s="8" t="n">
        <f aca="false">AVERAGE(PB54:PB64)</f>
        <v>24.1651515151515</v>
      </c>
      <c r="PE64" s="11" t="n">
        <f aca="false">AVERAGE(PC54:PC64)</f>
        <v>32.0514452214452</v>
      </c>
      <c r="QB64" s="11" t="n">
        <f aca="false">MAX((AD54:AO64),(BD54:BO64),(CD54:CO64),(DD54:DO64))</f>
        <v>40.8</v>
      </c>
      <c r="QC64" s="7" t="n">
        <f aca="false">MIN((AD54:AO64),(BD54:BO64),(CD54:CO64),(DD54:DO64))</f>
        <v>16.2</v>
      </c>
    </row>
    <row r="65" customFormat="false" ht="12.9" hidden="false" customHeight="false" outlineLevel="0" collapsed="false">
      <c r="A65" s="24" t="n">
        <f aca="false">A60+5</f>
        <v>1915</v>
      </c>
      <c r="B65" s="7" t="n">
        <f aca="false">AVERAGE(AP65,BP65,CP65,DP65,EP65,FP65,GP65,HP65,IP65,JP65,KP65,LP65,MP65,NP65)</f>
        <v>31.3336805555556</v>
      </c>
      <c r="C65" s="25" t="n">
        <f aca="false">AVERAGE(B61:B65)</f>
        <v>30.7459027777778</v>
      </c>
      <c r="D65" s="16" t="n">
        <f aca="false">AVERAGE(B56:B65)</f>
        <v>30.3716319444445</v>
      </c>
      <c r="E65" s="7" t="n">
        <f aca="false">AVERAGE(B46:B65)</f>
        <v>30.2230381944444</v>
      </c>
      <c r="F65" s="28"/>
      <c r="G65" s="16" t="n">
        <f aca="false">MAX(AD65:AO65,BD65:BO65,CD65:CO65,DD65:DO65,ED65:EO65,FD65:FO65,GD65:GO65,HD65:HO65,ID65:IO65,JD65:JO65,KD65:KO65,LD65:LO65,MD65:MO65,ND65:NO65)</f>
        <v>39.2</v>
      </c>
      <c r="H65" s="17" t="n">
        <f aca="false">MEDIAN(AD65:AO65,BD65:BO65,CD65:CO65,DD65:DO65,ED65:EO65,FD65:FO65,GD65:GO65,HD65:HO65,ID65:IO65,JD65:JO65,KD65:KO65,LD65:LO65,MD65:MO65,ND65:NO65)</f>
        <v>32.2</v>
      </c>
      <c r="I65" s="7" t="n">
        <f aca="false">MIN(AD65:AO65,BD65:BO65,CD65:CO65,DD65:DO65,ED65:EO65,FD65:FO65,GD65:GO65,HD65:HO65,ID65:IO65,JD65:JO65,KD65:KO65,LD65:LO65,MD65:MO65,ND65:NO65)</f>
        <v>21.4</v>
      </c>
      <c r="J65" s="18" t="n">
        <f aca="false">(G65+I65)/2</f>
        <v>30.3</v>
      </c>
      <c r="AC65" s="19" t="n">
        <v>1915</v>
      </c>
      <c r="AD65" s="21" t="n">
        <v>34</v>
      </c>
      <c r="AE65" s="21" t="n">
        <v>37.4</v>
      </c>
      <c r="AF65" s="21" t="n">
        <v>34.9</v>
      </c>
      <c r="AG65" s="21" t="n">
        <v>29</v>
      </c>
      <c r="AH65" s="21" t="n">
        <v>21.4</v>
      </c>
      <c r="AI65" s="21" t="n">
        <v>22.5</v>
      </c>
      <c r="AJ65" s="21" t="n">
        <v>21.8</v>
      </c>
      <c r="AK65" s="21" t="n">
        <v>23.2</v>
      </c>
      <c r="AL65" s="21" t="n">
        <v>30.6</v>
      </c>
      <c r="AM65" s="21" t="n">
        <v>31.3</v>
      </c>
      <c r="AN65" s="21" t="n">
        <v>35</v>
      </c>
      <c r="AO65" s="21" t="n">
        <v>35.8</v>
      </c>
      <c r="AP65" s="22" t="n">
        <f aca="false">AVERAGE(AD65:AO65)</f>
        <v>29.7416666666667</v>
      </c>
      <c r="BB65" s="1" t="n">
        <f aca="false">BB64+1</f>
        <v>1915</v>
      </c>
      <c r="BC65" s="19" t="n">
        <v>1915</v>
      </c>
      <c r="BD65" s="21" t="n">
        <v>36.5</v>
      </c>
      <c r="BE65" s="21" t="n">
        <v>39.2</v>
      </c>
      <c r="BF65" s="21" t="n">
        <v>34.7</v>
      </c>
      <c r="BG65" s="21" t="n">
        <v>28.2</v>
      </c>
      <c r="BH65" s="21" t="n">
        <v>22.3</v>
      </c>
      <c r="BI65" s="21" t="n">
        <v>22.5</v>
      </c>
      <c r="BJ65" s="21" t="n">
        <v>22.1</v>
      </c>
      <c r="BK65" s="21" t="n">
        <v>23.2</v>
      </c>
      <c r="BL65" s="21" t="n">
        <v>29.3</v>
      </c>
      <c r="BM65" s="21" t="n">
        <v>31.3</v>
      </c>
      <c r="BN65" s="21" t="n">
        <v>34.9</v>
      </c>
      <c r="BO65" s="21" t="n">
        <v>36.7</v>
      </c>
      <c r="BP65" s="22" t="n">
        <f aca="false">AVERAGE(BD65:BO65)</f>
        <v>30.075</v>
      </c>
      <c r="CB65" s="1" t="n">
        <f aca="false">CB64+1</f>
        <v>1915</v>
      </c>
      <c r="CC65" s="26" t="s">
        <v>38</v>
      </c>
      <c r="CD65" s="21" t="n">
        <v>31.6</v>
      </c>
      <c r="CE65" s="21" t="n">
        <v>32.3</v>
      </c>
      <c r="CF65" s="21" t="n">
        <v>33.2</v>
      </c>
      <c r="CG65" s="21" t="n">
        <v>33.9</v>
      </c>
      <c r="CH65" s="21" t="n">
        <v>32.1</v>
      </c>
      <c r="CI65" s="21" t="n">
        <v>30.9</v>
      </c>
      <c r="CJ65" s="21" t="n">
        <v>31.5</v>
      </c>
      <c r="CK65" s="21" t="n">
        <v>32</v>
      </c>
      <c r="CL65" s="21" t="n">
        <v>33.4</v>
      </c>
      <c r="CM65" s="21" t="n">
        <v>34.4</v>
      </c>
      <c r="CN65" s="21" t="n">
        <v>34.6</v>
      </c>
      <c r="CO65" s="21" t="n">
        <v>31.9</v>
      </c>
      <c r="CP65" s="22" t="n">
        <f aca="false">AVERAGE(CD65:CO65)</f>
        <v>32.65</v>
      </c>
      <c r="DB65" s="1" t="n">
        <f aca="false">DB64+1</f>
        <v>1915</v>
      </c>
      <c r="DC65" s="26" t="s">
        <v>38</v>
      </c>
      <c r="DD65" s="21" t="n">
        <v>35.3</v>
      </c>
      <c r="DE65" s="21" t="n">
        <v>36.6</v>
      </c>
      <c r="DF65" s="21" t="n">
        <v>37</v>
      </c>
      <c r="DG65" s="21" t="n">
        <v>33.4</v>
      </c>
      <c r="DH65" s="21" t="n">
        <v>25.6</v>
      </c>
      <c r="DI65" s="21" t="n">
        <v>26.2</v>
      </c>
      <c r="DJ65" s="29" t="n">
        <f aca="false">SUM(DJ62+DJ63+DJ64+DJ66+DJ67+DJ68)/6</f>
        <v>24.1166666666667</v>
      </c>
      <c r="DK65" s="21" t="n">
        <v>30.1</v>
      </c>
      <c r="DL65" s="21" t="n">
        <v>35.5</v>
      </c>
      <c r="DM65" s="21" t="n">
        <v>35.1</v>
      </c>
      <c r="DN65" s="21" t="n">
        <v>38.2</v>
      </c>
      <c r="DO65" s="21" t="n">
        <v>37.3</v>
      </c>
      <c r="DP65" s="22" t="n">
        <f aca="false">AVERAGE(DD65:DO65)</f>
        <v>32.8680555555556</v>
      </c>
      <c r="OB65" s="7" t="n">
        <f aca="false">AVERAGE(AP65,BP65,CP65,DP65,EP65,FP65,GP70,HP65,IP65,JP65,KP65,LP65,MP65,NP65)</f>
        <v>31.3336805555556</v>
      </c>
      <c r="OC65" s="10" t="n">
        <f aca="false">AVERAGE(OB55:OB65)</f>
        <v>30.3469381313131</v>
      </c>
      <c r="PB65" s="8" t="n">
        <f aca="false">AVERAGE(AI65,AJ65,AK65,BI65,BJ65,BK65,CI65,CJ65,CK65,DI65,DJ65,DK65,EI65,EJ65,EK65,FI65,FJ65,FK65,GI70,GJ70,GK70,HI65,HJ65,HK65,II65,IJ65,IK65,JI65,JJ65,JK65,KI65,KJ65,KK65,LI65,LJ65,LK65,MI65,MJ65,MK65,NI65,NJ65,NK65)</f>
        <v>25.8430555555556</v>
      </c>
      <c r="PC65" s="9" t="n">
        <f aca="false">AVERAGE(AD65,AE65,AO65,BD65,BE65,BO65,CD65,CE65,CO65,DD65,DE65,DO65,ED65,EE65,EO65,FD65,FE65,FO65,GD70,GE70,GO70,HD65,HE65,HO65,ID65,IE65,IO65,JD65,JE65,JO65,KD65,KE65,KO65,LD65,LE65,LO65,MD65,ME65,MO65,ND65,NE65,NO65,)</f>
        <v>32.6615384615385</v>
      </c>
      <c r="PD65" s="8" t="n">
        <f aca="false">AVERAGE(PB55:PB65)</f>
        <v>24.3710858585859</v>
      </c>
      <c r="PE65" s="11" t="n">
        <f aca="false">AVERAGE(PC55:PC65)</f>
        <v>32.2479487179487</v>
      </c>
      <c r="QB65" s="11" t="n">
        <f aca="false">MAX((AD55:AO65),(BD55:BO65),(CD55:CO65),(DD55:DO65))</f>
        <v>40.8</v>
      </c>
      <c r="QC65" s="7" t="n">
        <f aca="false">MIN((AD55:AO65),(BD55:BO65),(CD55:CO65),(DD55:DO65))</f>
        <v>16.2</v>
      </c>
    </row>
    <row r="66" customFormat="false" ht="12.9" hidden="false" customHeight="false" outlineLevel="0" collapsed="false">
      <c r="A66" s="24"/>
      <c r="B66" s="7" t="n">
        <f aca="false">AVERAGE(AP66,BP66,CP66,DP66,EP66,FP66,GP66,HP66,IP66,JP66,KP66,LP66,MP66,NP66)</f>
        <v>30.20625</v>
      </c>
      <c r="C66" s="25" t="n">
        <f aca="false">AVERAGE(B62:B66)</f>
        <v>30.6592361111111</v>
      </c>
      <c r="D66" s="16" t="n">
        <f aca="false">AVERAGE(B57:B66)</f>
        <v>30.3094791666667</v>
      </c>
      <c r="E66" s="7" t="n">
        <f aca="false">AVERAGE(B47:B66)</f>
        <v>30.1952951388889</v>
      </c>
      <c r="F66" s="28"/>
      <c r="G66" s="16" t="n">
        <f aca="false">MAX(AD66:AO66,BD66:BO66,CD66:CO66,DD66:DO66,ED66:EO66,FD66:FO66,GD66:GO66,HD66:HO66,ID66:IO66,JD66:JO66,KD66:KO66,LD66:LO66,MD66:MO66,ND66:NO66)</f>
        <v>37.7</v>
      </c>
      <c r="H66" s="17" t="n">
        <f aca="false">MEDIAN(AD66:AO66,BD66:BO66,CD66:CO66,DD66:DO66,ED66:EO66,FD66:FO66,GD66:GO66,HD66:HO66,ID66:IO66,JD66:JO66,KD66:KO66,LD66:LO66,MD66:MO66,ND66:NO66)</f>
        <v>32.3</v>
      </c>
      <c r="I66" s="7" t="n">
        <f aca="false">MIN(AD66:AO66,BD66:BO66,CD66:CO66,DD66:DO66,ED66:EO66,FD66:FO66,GD66:GO66,HD66:HO66,ID66:IO66,JD66:JO66,KD66:KO66,LD66:LO66,MD66:MO66,ND66:NO66)</f>
        <v>17.4</v>
      </c>
      <c r="J66" s="18" t="n">
        <f aca="false">(G66+I66)/2</f>
        <v>27.55</v>
      </c>
      <c r="AC66" s="19" t="n">
        <v>1916</v>
      </c>
      <c r="AD66" s="21" t="n">
        <v>35.7</v>
      </c>
      <c r="AE66" s="21" t="n">
        <v>36.1</v>
      </c>
      <c r="AF66" s="21" t="n">
        <v>32.9</v>
      </c>
      <c r="AG66" s="21" t="n">
        <v>25</v>
      </c>
      <c r="AH66" s="21" t="n">
        <v>25.7</v>
      </c>
      <c r="AI66" s="21" t="n">
        <v>21.6</v>
      </c>
      <c r="AJ66" s="21" t="n">
        <v>17.9</v>
      </c>
      <c r="AK66" s="21" t="n">
        <v>24.3</v>
      </c>
      <c r="AL66" s="21" t="n">
        <v>26.8</v>
      </c>
      <c r="AM66" s="21" t="n">
        <v>26.9</v>
      </c>
      <c r="AN66" s="21" t="n">
        <v>29.7</v>
      </c>
      <c r="AO66" s="21" t="n">
        <v>32.8</v>
      </c>
      <c r="AP66" s="22" t="n">
        <f aca="false">AVERAGE(AD66:AO66)</f>
        <v>27.95</v>
      </c>
      <c r="BB66" s="1" t="n">
        <f aca="false">BB65+1</f>
        <v>1916</v>
      </c>
      <c r="BC66" s="19" t="n">
        <v>1916</v>
      </c>
      <c r="BD66" s="21" t="n">
        <v>37.7</v>
      </c>
      <c r="BE66" s="21" t="n">
        <v>36.7</v>
      </c>
      <c r="BF66" s="21" t="n">
        <v>34.3</v>
      </c>
      <c r="BG66" s="21" t="n">
        <v>25.9</v>
      </c>
      <c r="BH66" s="21" t="n">
        <v>26.1</v>
      </c>
      <c r="BI66" s="21" t="n">
        <v>18.9</v>
      </c>
      <c r="BJ66" s="21" t="n">
        <v>17.4</v>
      </c>
      <c r="BK66" s="21" t="n">
        <v>22.8</v>
      </c>
      <c r="BL66" s="21" t="n">
        <v>26.2</v>
      </c>
      <c r="BM66" s="21" t="n">
        <v>27.2</v>
      </c>
      <c r="BN66" s="21" t="n">
        <v>30.5</v>
      </c>
      <c r="BO66" s="21" t="n">
        <v>34.2</v>
      </c>
      <c r="BP66" s="22" t="n">
        <f aca="false">AVERAGE(BD66:BO66)</f>
        <v>28.1583333333333</v>
      </c>
      <c r="CB66" s="1" t="n">
        <f aca="false">CB65+1</f>
        <v>1916</v>
      </c>
      <c r="CC66" s="26" t="s">
        <v>39</v>
      </c>
      <c r="CD66" s="21" t="n">
        <v>32.2</v>
      </c>
      <c r="CE66" s="21" t="n">
        <v>31.9</v>
      </c>
      <c r="CF66" s="21" t="n">
        <v>32.5</v>
      </c>
      <c r="CG66" s="21" t="n">
        <v>34.5</v>
      </c>
      <c r="CH66" s="21" t="n">
        <v>33.3</v>
      </c>
      <c r="CI66" s="21" t="n">
        <v>32.5</v>
      </c>
      <c r="CJ66" s="21" t="n">
        <v>32.4</v>
      </c>
      <c r="CK66" s="21" t="n">
        <v>33.3</v>
      </c>
      <c r="CL66" s="21" t="n">
        <v>34</v>
      </c>
      <c r="CM66" s="21" t="n">
        <v>33.7</v>
      </c>
      <c r="CN66" s="21" t="n">
        <v>33.2</v>
      </c>
      <c r="CO66" s="21" t="n">
        <v>33.1</v>
      </c>
      <c r="CP66" s="22" t="n">
        <f aca="false">AVERAGE(CD66:CO66)</f>
        <v>33.05</v>
      </c>
      <c r="DB66" s="1" t="n">
        <f aca="false">DB65+1</f>
        <v>1916</v>
      </c>
      <c r="DC66" s="26" t="s">
        <v>39</v>
      </c>
      <c r="DD66" s="21" t="n">
        <v>36.3</v>
      </c>
      <c r="DE66" s="21" t="n">
        <v>35.6</v>
      </c>
      <c r="DF66" s="21" t="n">
        <v>36.9</v>
      </c>
      <c r="DG66" s="21" t="n">
        <v>30.6</v>
      </c>
      <c r="DH66" s="21" t="n">
        <v>29.2</v>
      </c>
      <c r="DI66" s="21" t="n">
        <v>27.7</v>
      </c>
      <c r="DJ66" s="21" t="n">
        <v>23.1</v>
      </c>
      <c r="DK66" s="21" t="n">
        <v>28.5</v>
      </c>
      <c r="DL66" s="21" t="n">
        <v>30.3</v>
      </c>
      <c r="DM66" s="21" t="n">
        <v>34</v>
      </c>
      <c r="DN66" s="21" t="n">
        <v>33.6</v>
      </c>
      <c r="DO66" s="21" t="n">
        <v>34.2</v>
      </c>
      <c r="DP66" s="22" t="n">
        <f aca="false">AVERAGE(DD66:DO66)</f>
        <v>31.6666666666667</v>
      </c>
      <c r="OB66" s="7" t="n">
        <f aca="false">AVERAGE(AP66,BP66,CP66,DP66,EP66,FP66,GP71,HP66,IP66,JP66,KP66,LP66,MP66,NP66)</f>
        <v>30.20625</v>
      </c>
      <c r="OC66" s="10" t="n">
        <f aca="false">AVERAGE(OB56:OB66)</f>
        <v>30.3565972222222</v>
      </c>
      <c r="PB66" s="8" t="n">
        <f aca="false">AVERAGE(AI66,AJ66,AK66,BI66,BJ66,BK66,CI66,CJ66,CK66,DI66,DJ66,DK66,EI66,EJ66,EK66,FI66,FJ66,FK66,GI71,GJ71,GK71,HI66,HJ66,HK66,II66,IJ66,IK66,JI66,JJ66,JK66,KI66,KJ66,KK66,LI66,LJ66,LK66,MI66,MJ66,MK66,NI66,NJ66,NK66)</f>
        <v>25.0333333333333</v>
      </c>
      <c r="PC66" s="9" t="n">
        <f aca="false">AVERAGE(AD66,AE66,AO66,BD66,BE66,BO66,CD66,CE66,CO66,DD66,DE66,DO66,ED66,EE66,EO66,FD66,FE66,FO66,GD71,GE71,GO71,HD66,HE66,HO66,ID66,IE66,IO66,JD66,JE66,JO66,KD66,KE66,KO66,LD66,LE66,LO66,MD66,ME66,MO66,ND66,NE66,NO66,)</f>
        <v>32.0384615384615</v>
      </c>
      <c r="PD66" s="8" t="n">
        <f aca="false">AVERAGE(PB56:PB66)</f>
        <v>24.4882575757576</v>
      </c>
      <c r="PE66" s="11" t="n">
        <f aca="false">AVERAGE(PC56:PC66)</f>
        <v>32.2232634032634</v>
      </c>
      <c r="QB66" s="11" t="n">
        <f aca="false">MAX((AD56:AO66),(BD56:BO66),(CD56:CO66),(DD56:DO66))</f>
        <v>40.8</v>
      </c>
      <c r="QC66" s="7" t="n">
        <f aca="false">MIN((AD56:AO66),(BD56:BO66),(CD56:CO66),(DD56:DO66))</f>
        <v>16.2</v>
      </c>
    </row>
    <row r="67" customFormat="false" ht="12.9" hidden="false" customHeight="false" outlineLevel="0" collapsed="false">
      <c r="A67" s="24"/>
      <c r="B67" s="7" t="n">
        <f aca="false">AVERAGE(AP67,BP67,CP67,DP67,EP67,FP67,GP67,HP67,IP67,JP67,KP67,LP67,MP67,NP67)</f>
        <v>29.8166666666667</v>
      </c>
      <c r="C67" s="25" t="n">
        <f aca="false">AVERAGE(B63:B67)</f>
        <v>30.4388194444444</v>
      </c>
      <c r="D67" s="16" t="n">
        <f aca="false">AVERAGE(B58:B67)</f>
        <v>30.2914236111111</v>
      </c>
      <c r="E67" s="7" t="n">
        <f aca="false">AVERAGE(B48:B67)</f>
        <v>30.1480729166667</v>
      </c>
      <c r="F67" s="28"/>
      <c r="G67" s="16" t="n">
        <f aca="false">MAX(AD67:AO67,BD67:BO67,CD67:CO67,DD67:DO67,ED67:EO67,FD67:FO67,GD67:GO67,HD67:HO67,ID67:IO67,JD67:JO67,KD67:KO67,LD67:LO67,MD67:MO67,ND67:NO67)</f>
        <v>37.8</v>
      </c>
      <c r="H67" s="17" t="n">
        <f aca="false">MEDIAN(AD67:AO67,BD67:BO67,CD67:CO67,DD67:DO67,ED67:EO67,FD67:FO67,GD67:GO67,HD67:HO67,ID67:IO67,JD67:JO67,KD67:KO67,LD67:LO67,MD67:MO67,ND67:NO67)</f>
        <v>31.7</v>
      </c>
      <c r="I67" s="7" t="n">
        <f aca="false">MIN(AD67:AO67,BD67:BO67,CD67:CO67,DD67:DO67,ED67:EO67,FD67:FO67,GD67:GO67,HD67:HO67,ID67:IO67,JD67:JO67,KD67:KO67,LD67:LO67,MD67:MO67,ND67:NO67)</f>
        <v>18.6</v>
      </c>
      <c r="J67" s="18" t="n">
        <f aca="false">(G67+I67)/2</f>
        <v>28.2</v>
      </c>
      <c r="AC67" s="19" t="n">
        <v>1917</v>
      </c>
      <c r="AD67" s="21" t="n">
        <v>34.5</v>
      </c>
      <c r="AE67" s="21" t="n">
        <v>29.7</v>
      </c>
      <c r="AF67" s="21" t="n">
        <v>32.6</v>
      </c>
      <c r="AG67" s="21" t="n">
        <v>27.2</v>
      </c>
      <c r="AH67" s="21" t="n">
        <v>21.3</v>
      </c>
      <c r="AI67" s="21" t="n">
        <v>18.6</v>
      </c>
      <c r="AJ67" s="21" t="n">
        <v>22.6</v>
      </c>
      <c r="AK67" s="21" t="n">
        <v>18.8</v>
      </c>
      <c r="AL67" s="21" t="n">
        <v>27.4</v>
      </c>
      <c r="AM67" s="21" t="n">
        <v>30.1</v>
      </c>
      <c r="AN67" s="21" t="n">
        <v>31.7</v>
      </c>
      <c r="AO67" s="21" t="n">
        <v>36.7</v>
      </c>
      <c r="AP67" s="22" t="n">
        <f aca="false">AVERAGE(AD67:AO67)</f>
        <v>27.6</v>
      </c>
      <c r="BB67" s="1" t="n">
        <f aca="false">BB66+1</f>
        <v>1917</v>
      </c>
      <c r="BC67" s="19" t="n">
        <v>1917</v>
      </c>
      <c r="BD67" s="21" t="n">
        <v>36.2</v>
      </c>
      <c r="BE67" s="21" t="n">
        <v>30.9</v>
      </c>
      <c r="BF67" s="21" t="n">
        <v>33.1</v>
      </c>
      <c r="BG67" s="21" t="n">
        <v>27.3</v>
      </c>
      <c r="BH67" s="21" t="n">
        <v>22.1</v>
      </c>
      <c r="BI67" s="21" t="n">
        <v>20.2</v>
      </c>
      <c r="BJ67" s="21" t="n">
        <v>21.3</v>
      </c>
      <c r="BK67" s="21" t="n">
        <v>20.1</v>
      </c>
      <c r="BL67" s="21" t="n">
        <v>27.2</v>
      </c>
      <c r="BM67" s="21" t="n">
        <v>30.6</v>
      </c>
      <c r="BN67" s="21" t="n">
        <v>31.8</v>
      </c>
      <c r="BO67" s="21" t="n">
        <v>37.8</v>
      </c>
      <c r="BP67" s="22" t="n">
        <f aca="false">AVERAGE(BD67:BO67)</f>
        <v>28.2166666666667</v>
      </c>
      <c r="CB67" s="1" t="n">
        <f aca="false">CB66+1</f>
        <v>1917</v>
      </c>
      <c r="CC67" s="26" t="s">
        <v>40</v>
      </c>
      <c r="CD67" s="21" t="n">
        <v>31</v>
      </c>
      <c r="CE67" s="21" t="n">
        <v>31.8</v>
      </c>
      <c r="CF67" s="21" t="n">
        <v>32.2</v>
      </c>
      <c r="CG67" s="21" t="n">
        <v>32.8</v>
      </c>
      <c r="CH67" s="21" t="n">
        <v>31.7</v>
      </c>
      <c r="CI67" s="21" t="n">
        <v>30.9</v>
      </c>
      <c r="CJ67" s="21" t="n">
        <v>31.9</v>
      </c>
      <c r="CK67" s="21" t="n">
        <v>32.6</v>
      </c>
      <c r="CL67" s="21" t="n">
        <v>33</v>
      </c>
      <c r="CM67" s="21" t="n">
        <v>33.7</v>
      </c>
      <c r="CN67" s="21" t="n">
        <v>33.9</v>
      </c>
      <c r="CO67" s="21" t="n">
        <v>31.9</v>
      </c>
      <c r="CP67" s="22" t="n">
        <f aca="false">AVERAGE(CD67:CO67)</f>
        <v>32.2833333333333</v>
      </c>
      <c r="DB67" s="1" t="n">
        <f aca="false">DB66+1</f>
        <v>1917</v>
      </c>
      <c r="DC67" s="26" t="s">
        <v>40</v>
      </c>
      <c r="DD67" s="21" t="n">
        <v>35.2</v>
      </c>
      <c r="DE67" s="21" t="n">
        <v>32.7</v>
      </c>
      <c r="DF67" s="21" t="n">
        <v>34.7</v>
      </c>
      <c r="DG67" s="21" t="n">
        <v>31.2</v>
      </c>
      <c r="DH67" s="21" t="n">
        <v>25.5</v>
      </c>
      <c r="DI67" s="21" t="n">
        <v>22.9</v>
      </c>
      <c r="DJ67" s="21" t="n">
        <v>27.6</v>
      </c>
      <c r="DK67" s="21" t="n">
        <v>25.9</v>
      </c>
      <c r="DL67" s="21" t="n">
        <v>32</v>
      </c>
      <c r="DM67" s="21" t="n">
        <v>33.7</v>
      </c>
      <c r="DN67" s="21" t="n">
        <v>35.3</v>
      </c>
      <c r="DO67" s="21" t="n">
        <v>37.3</v>
      </c>
      <c r="DP67" s="22" t="n">
        <f aca="false">AVERAGE(DD67:DO67)</f>
        <v>31.1666666666667</v>
      </c>
      <c r="OB67" s="7" t="n">
        <f aca="false">AVERAGE(AP67,BP67,CP67,DP67,EP67,FP67,GP72,HP67,IP67,JP67,KP67,LP67,MP67,NP67)</f>
        <v>29.8166666666667</v>
      </c>
      <c r="OC67" s="10" t="n">
        <f aca="false">AVERAGE(OB57:OB67)</f>
        <v>30.264678030303</v>
      </c>
      <c r="PB67" s="8" t="n">
        <f aca="false">AVERAGE(AI67,AJ67,AK67,BI67,BJ67,BK67,CI67,CJ67,CK67,DI67,DJ67,DK67,EI67,EJ67,EK67,FI67,FJ67,FK67,GI72,GJ72,GK72,HI67,HJ67,HK67,II67,IJ67,IK67,JI67,JJ67,JK67,KI67,KJ67,KK67,LI67,LJ67,LK67,MI67,MJ67,MK67,NI67,NJ67,NK67)</f>
        <v>24.45</v>
      </c>
      <c r="PC67" s="9" t="n">
        <f aca="false">AVERAGE(AD67,AE67,AO67,BD67,BE67,BO67,CD67,CE67,CO67,DD67,DE67,DO67,ED67,EE67,EO67,FD67,FE67,FO67,GD72,GE72,GO72,HD67,HE67,HO67,ID67,IE67,IO67,JD67,JE67,JO67,KD67,KE67,KO67,LD67,LE67,LO67,MD67,ME67,MO67,ND67,NE67,NO67,)</f>
        <v>31.2076923076923</v>
      </c>
      <c r="PD67" s="8" t="n">
        <f aca="false">AVERAGE(PB57:PB67)</f>
        <v>24.3867424242424</v>
      </c>
      <c r="PE67" s="11" t="n">
        <f aca="false">AVERAGE(PC57:PC67)</f>
        <v>32.1021445221445</v>
      </c>
      <c r="QB67" s="11" t="n">
        <f aca="false">MAX((AD57:AO67),(BD57:BO67),(CD57:CO67),(DD57:DO67))</f>
        <v>39.2</v>
      </c>
      <c r="QC67" s="7" t="n">
        <f aca="false">MIN((AD57:AO67),(BD57:BO67),(CD57:CO67),(DD57:DO67))</f>
        <v>16.2</v>
      </c>
    </row>
    <row r="68" customFormat="false" ht="12.9" hidden="false" customHeight="false" outlineLevel="0" collapsed="false">
      <c r="A68" s="24"/>
      <c r="B68" s="7" t="n">
        <f aca="false">AVERAGE(AP68,BP68,CP68,DP68,EP68,FP68,GP68,HP68,IP68,JP68,KP68,LP68,MP68,NP68)</f>
        <v>30.6729166666667</v>
      </c>
      <c r="C68" s="25" t="n">
        <f aca="false">AVERAGE(B64:B68)</f>
        <v>30.5588194444444</v>
      </c>
      <c r="D68" s="16" t="n">
        <f aca="false">AVERAGE(B59:B68)</f>
        <v>30.4570486111111</v>
      </c>
      <c r="E68" s="7" t="n">
        <f aca="false">AVERAGE(B49:B68)</f>
        <v>30.17796875</v>
      </c>
      <c r="F68" s="28"/>
      <c r="G68" s="16" t="n">
        <f aca="false">MAX(AD68:AO68,BD68:BO68,CD68:CO68,DD68:DO68,ED68:EO68,FD68:FO68,GD68:GO68,HD68:HO68,ID68:IO68,JD68:JO68,KD68:KO68,LD68:LO68,MD68:MO68,ND68:NO68)</f>
        <v>39.4</v>
      </c>
      <c r="H68" s="17" t="n">
        <f aca="false">MEDIAN(AD68:AO68,BD68:BO68,CD68:CO68,DD68:DO68,ED68:EO68,FD68:FO68,GD68:GO68,HD68:HO68,ID68:IO68,JD68:JO68,KD68:KO68,LD68:LO68,MD68:MO68,ND68:NO68)</f>
        <v>32</v>
      </c>
      <c r="I68" s="7" t="n">
        <f aca="false">MIN(AD68:AO68,BD68:BO68,CD68:CO68,DD68:DO68,ED68:EO68,FD68:FO68,GD68:GO68,HD68:HO68,ID68:IO68,JD68:JO68,KD68:KO68,LD68:LO68,MD68:MO68,ND68:NO68)</f>
        <v>17.5</v>
      </c>
      <c r="J68" s="18" t="n">
        <f aca="false">(G68+I68)/2</f>
        <v>28.45</v>
      </c>
      <c r="AC68" s="19" t="n">
        <v>1918</v>
      </c>
      <c r="AD68" s="21" t="n">
        <v>34.7</v>
      </c>
      <c r="AE68" s="21" t="n">
        <v>34.2</v>
      </c>
      <c r="AF68" s="21" t="n">
        <v>30.9</v>
      </c>
      <c r="AG68" s="21" t="n">
        <v>28</v>
      </c>
      <c r="AH68" s="21" t="n">
        <v>24.4</v>
      </c>
      <c r="AI68" s="21" t="n">
        <v>23.4</v>
      </c>
      <c r="AJ68" s="21" t="n">
        <v>17.5</v>
      </c>
      <c r="AK68" s="21" t="n">
        <v>21.8</v>
      </c>
      <c r="AL68" s="21" t="n">
        <v>28.3</v>
      </c>
      <c r="AM68" s="21" t="n">
        <v>33.4</v>
      </c>
      <c r="AN68" s="21" t="n">
        <v>34.1</v>
      </c>
      <c r="AO68" s="21" t="n">
        <v>36.7</v>
      </c>
      <c r="AP68" s="22" t="n">
        <f aca="false">AVERAGE(AD68:AO68)</f>
        <v>28.95</v>
      </c>
      <c r="BB68" s="1" t="n">
        <f aca="false">BB67+1</f>
        <v>1918</v>
      </c>
      <c r="BC68" s="19" t="n">
        <v>1918</v>
      </c>
      <c r="BD68" s="21" t="n">
        <v>36.6</v>
      </c>
      <c r="BE68" s="21" t="n">
        <v>37.2</v>
      </c>
      <c r="BF68" s="21" t="n">
        <v>32.8</v>
      </c>
      <c r="BG68" s="21" t="n">
        <v>29.3</v>
      </c>
      <c r="BH68" s="21" t="n">
        <v>25</v>
      </c>
      <c r="BI68" s="21" t="n">
        <v>22.7</v>
      </c>
      <c r="BJ68" s="21" t="n">
        <v>19</v>
      </c>
      <c r="BK68" s="21" t="n">
        <v>21.4</v>
      </c>
      <c r="BL68" s="21" t="n">
        <v>28.3</v>
      </c>
      <c r="BM68" s="21" t="n">
        <v>33.1</v>
      </c>
      <c r="BN68" s="21" t="n">
        <v>34.9</v>
      </c>
      <c r="BO68" s="21" t="n">
        <v>37.4</v>
      </c>
      <c r="BP68" s="22" t="n">
        <f aca="false">AVERAGE(BD68:BO68)</f>
        <v>29.8083333333333</v>
      </c>
      <c r="CB68" s="1" t="n">
        <f aca="false">CB67+1</f>
        <v>1918</v>
      </c>
      <c r="CC68" s="26" t="s">
        <v>41</v>
      </c>
      <c r="CD68" s="21" t="n">
        <v>30.7</v>
      </c>
      <c r="CE68" s="21" t="n">
        <v>30.6</v>
      </c>
      <c r="CF68" s="21" t="n">
        <v>32.9</v>
      </c>
      <c r="CG68" s="21" t="n">
        <v>32.8</v>
      </c>
      <c r="CH68" s="21" t="n">
        <v>32.4</v>
      </c>
      <c r="CI68" s="21" t="n">
        <v>31.3</v>
      </c>
      <c r="CJ68" s="21" t="n">
        <v>30.1</v>
      </c>
      <c r="CK68" s="21" t="n">
        <v>31.6</v>
      </c>
      <c r="CL68" s="21" t="n">
        <v>32.7</v>
      </c>
      <c r="CM68" s="21" t="n">
        <v>33.9</v>
      </c>
      <c r="CN68" s="21" t="n">
        <v>34.6</v>
      </c>
      <c r="CO68" s="21" t="n">
        <v>33.2</v>
      </c>
      <c r="CP68" s="22" t="n">
        <f aca="false">AVERAGE(CD68:CO68)</f>
        <v>32.2333333333333</v>
      </c>
      <c r="DB68" s="1" t="n">
        <f aca="false">DB67+1</f>
        <v>1918</v>
      </c>
      <c r="DC68" s="26" t="s">
        <v>41</v>
      </c>
      <c r="DD68" s="21" t="n">
        <v>35.4</v>
      </c>
      <c r="DE68" s="21" t="n">
        <v>33.3</v>
      </c>
      <c r="DF68" s="21" t="n">
        <v>33.1</v>
      </c>
      <c r="DG68" s="21" t="n">
        <v>31.1</v>
      </c>
      <c r="DH68" s="21" t="n">
        <v>28.1</v>
      </c>
      <c r="DI68" s="21" t="n">
        <v>27.3</v>
      </c>
      <c r="DJ68" s="21" t="n">
        <v>22.1</v>
      </c>
      <c r="DK68" s="21" t="n">
        <v>27.3</v>
      </c>
      <c r="DL68" s="21" t="n">
        <v>31.2</v>
      </c>
      <c r="DM68" s="21" t="n">
        <v>35.6</v>
      </c>
      <c r="DN68" s="21" t="n">
        <v>36.5</v>
      </c>
      <c r="DO68" s="21" t="n">
        <v>39.4</v>
      </c>
      <c r="DP68" s="22" t="n">
        <f aca="false">AVERAGE(DD68:DO68)</f>
        <v>31.7</v>
      </c>
      <c r="OB68" s="7" t="n">
        <f aca="false">AVERAGE(AP68,BP68,CP68,DP68,EP68,FP68,GP73,HP68,IP68,JP68,KP68,LP68,MP68,NP68)</f>
        <v>30.6729166666667</v>
      </c>
      <c r="OC68" s="10" t="n">
        <f aca="false">AVERAGE(OB58:OB68)</f>
        <v>30.3261047979798</v>
      </c>
      <c r="PB68" s="8" t="n">
        <f aca="false">AVERAGE(AI68,AJ68,AK68,BI68,BJ68,BK68,CI68,CJ68,CK68,DI68,DJ68,DK68,EI68,EJ68,EK68,FI68,FJ68,FK68,GI73,GJ73,GK73,HI68,HJ68,HK68,II68,IJ68,IK68,JI68,JJ68,JK68,KI68,KJ68,KK68,LI68,LJ68,LK68,MI68,MJ68,MK68,NI68,NJ68,NK68)</f>
        <v>24.625</v>
      </c>
      <c r="PC68" s="9" t="n">
        <f aca="false">AVERAGE(AD68,AE68,AO68,BD68,BE68,BO68,CD68,CE68,CO68,DD68,DE68,DO68,ED68,EE68,EO68,FD68,FE68,FO68,GD73,GE73,GO73,HD68,HE68,HO68,ID68,IE68,IO68,JD68,JE68,JO68,KD68,KE68,KO68,LD68,LE68,LO68,MD68,ME68,MO68,ND68,NE68,NO68,)</f>
        <v>32.2615384615385</v>
      </c>
      <c r="PD68" s="8" t="n">
        <f aca="false">AVERAGE(PB58:PB68)</f>
        <v>24.4314393939394</v>
      </c>
      <c r="PE68" s="11" t="n">
        <f aca="false">AVERAGE(PC58:PC68)</f>
        <v>32.2213752913753</v>
      </c>
      <c r="QB68" s="11" t="n">
        <f aca="false">MAX((AD58:AO68),(BD58:BO68),(CD58:CO68),(DD58:DO68))</f>
        <v>39.4</v>
      </c>
      <c r="QC68" s="7" t="n">
        <f aca="false">MIN((AD58:AO68),(BD58:BO68),(CD58:CO68),(DD58:DO68))</f>
        <v>16.2</v>
      </c>
    </row>
    <row r="69" customFormat="false" ht="12.9" hidden="false" customHeight="false" outlineLevel="0" collapsed="false">
      <c r="A69" s="24"/>
      <c r="B69" s="7" t="n">
        <f aca="false">AVERAGE(AP69,BP69,CP69,DP69,EP69,FP69,GP69,HP69,IP69,JP69,KP69,LP69,MP69,NP69)</f>
        <v>30.4875</v>
      </c>
      <c r="C69" s="25" t="n">
        <f aca="false">AVERAGE(B65:B69)</f>
        <v>30.5034027777778</v>
      </c>
      <c r="D69" s="16" t="n">
        <f aca="false">AVERAGE(B60:B69)</f>
        <v>30.5141319444444</v>
      </c>
      <c r="E69" s="7" t="n">
        <f aca="false">AVERAGE(B50:B69)</f>
        <v>30.2238715277778</v>
      </c>
      <c r="F69" s="28"/>
      <c r="G69" s="16" t="n">
        <f aca="false">MAX(AD69:AO69,BD69:BO69,CD69:CO69,DD69:DO69,ED69:EO69,FD69:FO69,GD69:GO69,HD69:HO69,ID69:IO69,JD69:JO69,KD69:KO69,LD69:LO69,MD69:MO69,ND69:NO69)</f>
        <v>39</v>
      </c>
      <c r="H69" s="17" t="n">
        <f aca="false">MEDIAN(AD69:AO69,BD69:BO69,CD69:CO69,DD69:DO69,ED69:EO69,FD69:FO69,GD69:GO69,HD69:HO69,ID69:IO69,JD69:JO69,KD69:KO69,LD69:LO69,MD69:MO69,ND69:NO69)</f>
        <v>31.75</v>
      </c>
      <c r="I69" s="7" t="n">
        <f aca="false">MIN(AD69:AO69,BD69:BO69,CD69:CO69,DD69:DO69,ED69:EO69,FD69:FO69,GD69:GO69,HD69:HO69,ID69:IO69,JD69:JO69,KD69:KO69,LD69:LO69,MD69:MO69,ND69:NO69)</f>
        <v>19.5</v>
      </c>
      <c r="J69" s="18" t="n">
        <f aca="false">(G69+I69)/2</f>
        <v>29.25</v>
      </c>
      <c r="AC69" s="19" t="n">
        <v>1919</v>
      </c>
      <c r="AD69" s="21" t="n">
        <v>34.9</v>
      </c>
      <c r="AE69" s="21" t="n">
        <v>31.4</v>
      </c>
      <c r="AF69" s="21" t="n">
        <v>31.4</v>
      </c>
      <c r="AG69" s="21" t="n">
        <v>28.6</v>
      </c>
      <c r="AH69" s="21" t="n">
        <v>21.3</v>
      </c>
      <c r="AI69" s="21" t="n">
        <v>20.9</v>
      </c>
      <c r="AJ69" s="21" t="n">
        <v>19.5</v>
      </c>
      <c r="AK69" s="21" t="n">
        <v>23.3</v>
      </c>
      <c r="AL69" s="21" t="n">
        <v>27.1</v>
      </c>
      <c r="AM69" s="21" t="n">
        <v>31.6</v>
      </c>
      <c r="AN69" s="21" t="n">
        <v>33.7</v>
      </c>
      <c r="AO69" s="21" t="n">
        <v>36.8</v>
      </c>
      <c r="AP69" s="22" t="n">
        <f aca="false">AVERAGE(AD69:AO69)</f>
        <v>28.375</v>
      </c>
      <c r="BB69" s="1" t="n">
        <f aca="false">BB68+1</f>
        <v>1919</v>
      </c>
      <c r="BC69" s="19" t="n">
        <v>1919</v>
      </c>
      <c r="BD69" s="21" t="n">
        <v>37</v>
      </c>
      <c r="BE69" s="21" t="n">
        <v>35.6</v>
      </c>
      <c r="BF69" s="21" t="n">
        <v>34.7</v>
      </c>
      <c r="BG69" s="21" t="n">
        <v>30.1</v>
      </c>
      <c r="BH69" s="21" t="n">
        <v>22.4</v>
      </c>
      <c r="BI69" s="21" t="n">
        <v>22.1</v>
      </c>
      <c r="BJ69" s="21" t="n">
        <v>20.3</v>
      </c>
      <c r="BK69" s="21" t="n">
        <v>23.6</v>
      </c>
      <c r="BL69" s="21" t="n">
        <v>28</v>
      </c>
      <c r="BM69" s="21" t="n">
        <v>31.5</v>
      </c>
      <c r="BN69" s="21" t="n">
        <v>34.2</v>
      </c>
      <c r="BO69" s="21" t="n">
        <v>38.1</v>
      </c>
      <c r="BP69" s="22" t="n">
        <f aca="false">AVERAGE(BD69:BO69)</f>
        <v>29.8</v>
      </c>
      <c r="CB69" s="1" t="n">
        <f aca="false">CB68+1</f>
        <v>1919</v>
      </c>
      <c r="CC69" s="26" t="s">
        <v>42</v>
      </c>
      <c r="CD69" s="21" t="n">
        <v>32</v>
      </c>
      <c r="CE69" s="21" t="n">
        <v>32.8</v>
      </c>
      <c r="CF69" s="21" t="n">
        <v>32.6</v>
      </c>
      <c r="CG69" s="21" t="n">
        <v>32.8</v>
      </c>
      <c r="CH69" s="21" t="n">
        <v>31.9</v>
      </c>
      <c r="CI69" s="21" t="n">
        <v>30.6</v>
      </c>
      <c r="CJ69" s="21" t="n">
        <v>29.4</v>
      </c>
      <c r="CK69" s="21" t="n">
        <v>31.2</v>
      </c>
      <c r="CL69" s="21" t="n">
        <v>32.8</v>
      </c>
      <c r="CM69" s="21" t="n">
        <v>33.1</v>
      </c>
      <c r="CN69" s="21" t="n">
        <v>33.4</v>
      </c>
      <c r="CO69" s="21" t="n">
        <v>33.8</v>
      </c>
      <c r="CP69" s="22" t="n">
        <f aca="false">AVERAGE(CD69:CO69)</f>
        <v>32.2</v>
      </c>
      <c r="DB69" s="1" t="n">
        <f aca="false">DB68+1</f>
        <v>1919</v>
      </c>
      <c r="DC69" s="26" t="s">
        <v>42</v>
      </c>
      <c r="DD69" s="21" t="n">
        <v>35.4</v>
      </c>
      <c r="DE69" s="21" t="n">
        <v>32.4</v>
      </c>
      <c r="DF69" s="21" t="n">
        <v>34.7</v>
      </c>
      <c r="DG69" s="21" t="n">
        <v>32.9</v>
      </c>
      <c r="DH69" s="21" t="n">
        <v>26.4</v>
      </c>
      <c r="DI69" s="21" t="n">
        <v>24.8</v>
      </c>
      <c r="DJ69" s="21" t="n">
        <v>23.4</v>
      </c>
      <c r="DK69" s="21" t="n">
        <v>26.9</v>
      </c>
      <c r="DL69" s="21" t="n">
        <v>30.6</v>
      </c>
      <c r="DM69" s="21" t="n">
        <v>35.3</v>
      </c>
      <c r="DN69" s="21" t="n">
        <v>37.1</v>
      </c>
      <c r="DO69" s="21" t="n">
        <v>39</v>
      </c>
      <c r="DP69" s="22" t="n">
        <f aca="false">AVERAGE(DD69:DO69)</f>
        <v>31.575</v>
      </c>
      <c r="OB69" s="7" t="n">
        <f aca="false">AVERAGE(AP69,BP69,CP69,DP69,EP69,FP69,GP74,HP69,IP69,JP69,KP69,LP69,MP69,NP69)</f>
        <v>30.4875</v>
      </c>
      <c r="OC69" s="10" t="n">
        <f aca="false">AVERAGE(OB59:OB69)</f>
        <v>30.4598169191919</v>
      </c>
      <c r="PB69" s="8" t="n">
        <f aca="false">AVERAGE(AI69,AJ69,AK69,BI69,BJ69,BK69,CI69,CJ69,CK69,DI69,DJ69,DK69,EI69,EJ69,EK69,FI69,FJ69,FK69,GI74,GJ74,GK74,HI69,HJ69,HK69,II69,IJ69,IK69,JI69,JJ69,JK69,KI69,KJ69,KK69,LI69,LJ69,LK69,MI69,MJ69,MK69,NI69,NJ69,NK69)</f>
        <v>24.6666666666667</v>
      </c>
      <c r="PC69" s="9" t="n">
        <f aca="false">AVERAGE(AD69,AE69,AO69,BD69,BE69,BO69,CD69,CE69,CO69,DD69,DE69,DO69,ED69,EE69,EO69,FD69,FE69,FO69,GD74,GE74,GO74,HD69,HE69,HO69,ID69,IE69,IO69,JD69,JE69,JO69,KD69,KE69,KO69,LD69,LE69,LO69,MD69,ME69,MO69,ND69,NE69,NO69,)</f>
        <v>32.2461538461538</v>
      </c>
      <c r="PD69" s="8" t="n">
        <f aca="false">AVERAGE(PB59:PB69)</f>
        <v>24.6243686868687</v>
      </c>
      <c r="PE69" s="11" t="n">
        <f aca="false">AVERAGE(PC59:PC69)</f>
        <v>32.3001165501166</v>
      </c>
      <c r="QB69" s="11" t="n">
        <f aca="false">MAX((AD59:AO69),(BD59:BO69),(CD59:CO69),(DD59:DO69))</f>
        <v>39.4</v>
      </c>
      <c r="QC69" s="7" t="n">
        <f aca="false">MIN((AD59:AO69),(BD59:BO69),(CD59:CO69),(DD59:DO69))</f>
        <v>17.3</v>
      </c>
    </row>
    <row r="70" customFormat="false" ht="12.9" hidden="false" customHeight="false" outlineLevel="0" collapsed="false">
      <c r="A70" s="24" t="n">
        <f aca="false">A65+5</f>
        <v>1920</v>
      </c>
      <c r="B70" s="7" t="n">
        <f aca="false">AVERAGE(AP70,BP70,CP70,DP70,EP70,FP70,GP70,HP70,IP70,JP70,KP70,LP70,MP70,NP70)</f>
        <v>29.6208333333333</v>
      </c>
      <c r="C70" s="25" t="n">
        <f aca="false">AVERAGE(B66:B70)</f>
        <v>30.1608333333333</v>
      </c>
      <c r="D70" s="16" t="n">
        <f aca="false">AVERAGE(B61:B70)</f>
        <v>30.4533680555556</v>
      </c>
      <c r="E70" s="7" t="n">
        <f aca="false">AVERAGE(B51:B70)</f>
        <v>30.1856076388889</v>
      </c>
      <c r="F70" s="28"/>
      <c r="G70" s="16" t="n">
        <f aca="false">MAX(AD70:AO70,BD70:BO70,CD70:CO70,DD70:DO70,ED70:EO70,FD70:FO70,GD70:GO70,HD70:HO70,ID70:IO70,JD70:JO70,KD70:KO70,LD70:LO70,MD70:MO70,ND70:NO70)</f>
        <v>37.6</v>
      </c>
      <c r="H70" s="17" t="n">
        <f aca="false">MEDIAN(AD70:AO70,BD70:BO70,CD70:CO70,DD70:DO70,ED70:EO70,FD70:FO70,GD70:GO70,HD70:HO70,ID70:IO70,JD70:JO70,KD70:KO70,LD70:LO70,MD70:MO70,ND70:NO70)</f>
        <v>31.7</v>
      </c>
      <c r="I70" s="7" t="n">
        <f aca="false">MIN(AD70:AO70,BD70:BO70,CD70:CO70,DD70:DO70,ED70:EO70,FD70:FO70,GD70:GO70,HD70:HO70,ID70:IO70,JD70:JO70,KD70:KO70,LD70:LO70,MD70:MO70,ND70:NO70)</f>
        <v>17.3</v>
      </c>
      <c r="J70" s="18" t="n">
        <f aca="false">(G70+I70)/2</f>
        <v>27.45</v>
      </c>
      <c r="AC70" s="19" t="n">
        <v>1920</v>
      </c>
      <c r="AD70" s="21" t="n">
        <v>31.8</v>
      </c>
      <c r="AE70" s="21" t="n">
        <v>34.6</v>
      </c>
      <c r="AF70" s="21" t="n">
        <v>31.3</v>
      </c>
      <c r="AG70" s="21" t="n">
        <v>25.3</v>
      </c>
      <c r="AH70" s="21" t="n">
        <v>22.5</v>
      </c>
      <c r="AI70" s="21" t="n">
        <v>21.2</v>
      </c>
      <c r="AJ70" s="21" t="n">
        <v>17.8</v>
      </c>
      <c r="AK70" s="21" t="n">
        <v>21.3</v>
      </c>
      <c r="AL70" s="21" t="n">
        <v>25.5</v>
      </c>
      <c r="AM70" s="21" t="n">
        <v>29.5</v>
      </c>
      <c r="AN70" s="21" t="n">
        <v>30.5</v>
      </c>
      <c r="AO70" s="21" t="n">
        <v>29.7</v>
      </c>
      <c r="AP70" s="22" t="n">
        <f aca="false">AVERAGE(AD70:AO70)</f>
        <v>26.75</v>
      </c>
      <c r="BB70" s="1" t="n">
        <f aca="false">BB69+1</f>
        <v>1920</v>
      </c>
      <c r="BC70" s="19" t="n">
        <v>1920</v>
      </c>
      <c r="BD70" s="21" t="n">
        <v>33.7</v>
      </c>
      <c r="BE70" s="21" t="n">
        <v>37.6</v>
      </c>
      <c r="BF70" s="21" t="n">
        <v>33.3</v>
      </c>
      <c r="BG70" s="21" t="n">
        <v>26.9</v>
      </c>
      <c r="BH70" s="21" t="n">
        <v>22.9</v>
      </c>
      <c r="BI70" s="21" t="n">
        <v>19.9</v>
      </c>
      <c r="BJ70" s="21" t="n">
        <v>17.3</v>
      </c>
      <c r="BK70" s="21" t="n">
        <v>20.4</v>
      </c>
      <c r="BL70" s="21" t="n">
        <v>25.3</v>
      </c>
      <c r="BM70" s="21" t="n">
        <v>30.1</v>
      </c>
      <c r="BN70" s="21" t="n">
        <v>31.8</v>
      </c>
      <c r="BO70" s="21" t="n">
        <v>32.5</v>
      </c>
      <c r="BP70" s="22" t="n">
        <f aca="false">AVERAGE(BD70:BO70)</f>
        <v>27.6416666666667</v>
      </c>
      <c r="CB70" s="1" t="n">
        <f aca="false">CB69+1</f>
        <v>1920</v>
      </c>
      <c r="CC70" s="26" t="s">
        <v>43</v>
      </c>
      <c r="CD70" s="21" t="n">
        <v>31.9</v>
      </c>
      <c r="CE70" s="21" t="n">
        <v>31.6</v>
      </c>
      <c r="CF70" s="21" t="n">
        <v>33.3</v>
      </c>
      <c r="CG70" s="21" t="n">
        <v>33.7</v>
      </c>
      <c r="CH70" s="21" t="n">
        <v>33.3</v>
      </c>
      <c r="CI70" s="21" t="n">
        <v>32.4</v>
      </c>
      <c r="CJ70" s="21" t="n">
        <v>31.9</v>
      </c>
      <c r="CK70" s="21" t="n">
        <v>32.5</v>
      </c>
      <c r="CL70" s="21" t="n">
        <v>33.6</v>
      </c>
      <c r="CM70" s="21" t="n">
        <v>34</v>
      </c>
      <c r="CN70" s="21" t="n">
        <v>33.6</v>
      </c>
      <c r="CO70" s="21" t="n">
        <v>32.7</v>
      </c>
      <c r="CP70" s="22" t="n">
        <f aca="false">AVERAGE(CD70:CO70)</f>
        <v>32.875</v>
      </c>
      <c r="DB70" s="1" t="n">
        <f aca="false">DB69+1</f>
        <v>1920</v>
      </c>
      <c r="DC70" s="26" t="s">
        <v>43</v>
      </c>
      <c r="DD70" s="21" t="n">
        <v>35</v>
      </c>
      <c r="DE70" s="21" t="n">
        <v>35.8</v>
      </c>
      <c r="DF70" s="21" t="n">
        <v>33.7</v>
      </c>
      <c r="DG70" s="21" t="n">
        <v>30.4</v>
      </c>
      <c r="DH70" s="21" t="n">
        <v>27.2</v>
      </c>
      <c r="DI70" s="21" t="n">
        <v>26.3</v>
      </c>
      <c r="DJ70" s="21" t="n">
        <v>24.6</v>
      </c>
      <c r="DK70" s="21" t="n">
        <v>28.5</v>
      </c>
      <c r="DL70" s="21" t="n">
        <v>31.1</v>
      </c>
      <c r="DM70" s="21" t="n">
        <v>34.1</v>
      </c>
      <c r="DN70" s="21" t="n">
        <v>35</v>
      </c>
      <c r="DO70" s="21" t="n">
        <v>32.9</v>
      </c>
      <c r="DP70" s="22" t="n">
        <f aca="false">AVERAGE(DD70:DO70)</f>
        <v>31.2166666666667</v>
      </c>
      <c r="OB70" s="7" t="n">
        <f aca="false">AVERAGE(AP70,BP70,CP70,DP70,EP70,FP70,GP75,HP70,IP70,JP70,KP70,LP70,MP70,NP70)</f>
        <v>29.6208333333333</v>
      </c>
      <c r="OC70" s="10" t="n">
        <f aca="false">AVERAGE(OB60:OB70)</f>
        <v>30.432922979798</v>
      </c>
      <c r="PB70" s="8" t="n">
        <f aca="false">AVERAGE(AI70,AJ70,AK70,BI70,BJ70,BK70,CI70,CJ70,CK70,DI70,DJ70,DK70,EI70,EJ70,EK70,FI70,FJ70,FK70,GI75,GJ75,GK75,HI70,HJ70,HK70,II70,IJ70,IK70,JI70,JJ70,JK70,KI70,KJ70,KK70,LI70,LJ70,LK70,MI70,MJ70,MK70,NI70,NJ70,NK70)</f>
        <v>24.5083333333333</v>
      </c>
      <c r="PC70" s="9" t="n">
        <f aca="false">AVERAGE(AD70,AE70,AO70,BD70,BE70,BO70,CD70,CE70,CO70,DD70,DE70,DO70,ED70,EE70,EO70,FD70,FE70,FO70,GD75,GE75,GO75,HD70,HE70,HO70,ID70,IE70,IO70,JD70,JE70,JO70,KD70,KE70,KO70,LD70,LE70,LO70,MD70,ME70,MO70,ND70,NE70,NO70,)</f>
        <v>30.7538461538462</v>
      </c>
      <c r="PD70" s="8" t="n">
        <f aca="false">AVERAGE(PB60:PB70)</f>
        <v>24.6614898989899</v>
      </c>
      <c r="PE70" s="11" t="n">
        <f aca="false">AVERAGE(PC60:PC70)</f>
        <v>32.2731934731935</v>
      </c>
      <c r="QB70" s="11" t="n">
        <f aca="false">MAX((AD60:AO70),(BD60:BO70),(CD60:CO70),(DD60:DO70))</f>
        <v>39.4</v>
      </c>
      <c r="QC70" s="7" t="n">
        <f aca="false">MIN((AD60:AO70),(BD60:BO70),(CD60:CO70),(DD60:DO70))</f>
        <v>17.3</v>
      </c>
    </row>
    <row r="71" customFormat="false" ht="12.9" hidden="false" customHeight="false" outlineLevel="0" collapsed="false">
      <c r="A71" s="24"/>
      <c r="B71" s="7" t="n">
        <f aca="false">AVERAGE(AP71,BP71,CP71,DP71,EP71,FP71,GP71,HP71,IP71,JP71,KP71,LP71,MP71,NP71)</f>
        <v>30.06875</v>
      </c>
      <c r="C71" s="25" t="n">
        <f aca="false">AVERAGE(B67:B71)</f>
        <v>30.1333333333333</v>
      </c>
      <c r="D71" s="16" t="n">
        <f aca="false">AVERAGE(B62:B71)</f>
        <v>30.3962847222222</v>
      </c>
      <c r="E71" s="7" t="n">
        <f aca="false">AVERAGE(B52:B71)</f>
        <v>30.1912673611111</v>
      </c>
      <c r="F71" s="28"/>
      <c r="G71" s="16" t="n">
        <f aca="false">MAX(AD71:AO71,BD71:BO71,CD71:CO71,DD71:DO71,ED71:EO71,FD71:FO71,GD71:GO71,HD71:HO71,ID71:IO71,JD71:JO71,KD71:KO71,LD71:LO71,MD71:MO71,ND71:NO71)</f>
        <v>38</v>
      </c>
      <c r="H71" s="17" t="n">
        <f aca="false">MEDIAN(AD71:AO71,BD71:BO71,CD71:CO71,DD71:DO71,ED71:EO71,FD71:FO71,GD71:GO71,HD71:HO71,ID71:IO71,JD71:JO71,KD71:KO71,LD71:LO71,MD71:MO71,ND71:NO71)</f>
        <v>31.35</v>
      </c>
      <c r="I71" s="7" t="n">
        <f aca="false">MIN(AD71:AO71,BD71:BO71,CD71:CO71,DD71:DO71,ED71:EO71,FD71:FO71,GD71:GO71,HD71:HO71,ID71:IO71,JD71:JO71,KD71:KO71,LD71:LO71,MD71:MO71,ND71:NO71)</f>
        <v>19.4</v>
      </c>
      <c r="J71" s="18" t="n">
        <f aca="false">(G71+I71)/2</f>
        <v>28.7</v>
      </c>
      <c r="AC71" s="19" t="n">
        <v>1921</v>
      </c>
      <c r="AD71" s="21" t="n">
        <v>32.3</v>
      </c>
      <c r="AE71" s="21" t="n">
        <v>34.1</v>
      </c>
      <c r="AF71" s="21" t="n">
        <v>27</v>
      </c>
      <c r="AG71" s="21" t="n">
        <v>27.4</v>
      </c>
      <c r="AH71" s="21" t="n">
        <v>24.9</v>
      </c>
      <c r="AI71" s="21" t="n">
        <v>19.8</v>
      </c>
      <c r="AJ71" s="21" t="n">
        <v>20.6</v>
      </c>
      <c r="AK71" s="21" t="n">
        <v>19.4</v>
      </c>
      <c r="AL71" s="21" t="n">
        <v>25.1</v>
      </c>
      <c r="AM71" s="21" t="n">
        <v>29</v>
      </c>
      <c r="AN71" s="21" t="n">
        <v>35.3</v>
      </c>
      <c r="AO71" s="21" t="n">
        <v>34.9</v>
      </c>
      <c r="AP71" s="22" t="n">
        <f aca="false">AVERAGE(AD71:AO71)</f>
        <v>27.4833333333333</v>
      </c>
      <c r="BB71" s="1" t="n">
        <f aca="false">BB70+1</f>
        <v>1921</v>
      </c>
      <c r="BC71" s="19" t="n">
        <v>1921</v>
      </c>
      <c r="BD71" s="21" t="n">
        <v>35.9</v>
      </c>
      <c r="BE71" s="21" t="n">
        <v>36.3</v>
      </c>
      <c r="BF71" s="21" t="n">
        <v>30.4</v>
      </c>
      <c r="BG71" s="21" t="n">
        <v>29.6</v>
      </c>
      <c r="BH71" s="21" t="n">
        <v>25.6</v>
      </c>
      <c r="BI71" s="21" t="n">
        <v>20.3</v>
      </c>
      <c r="BJ71" s="21" t="n">
        <v>21.7</v>
      </c>
      <c r="BK71" s="21" t="n">
        <v>20.1</v>
      </c>
      <c r="BL71" s="21" t="n">
        <v>26.4</v>
      </c>
      <c r="BM71" s="21" t="n">
        <v>30.3</v>
      </c>
      <c r="BN71" s="21" t="n">
        <v>36.8</v>
      </c>
      <c r="BO71" s="21" t="n">
        <v>36.5</v>
      </c>
      <c r="BP71" s="22" t="n">
        <f aca="false">AVERAGE(BD71:BO71)</f>
        <v>29.1583333333333</v>
      </c>
      <c r="CB71" s="1" t="n">
        <f aca="false">CB70+1</f>
        <v>1921</v>
      </c>
      <c r="CC71" s="26" t="s">
        <v>44</v>
      </c>
      <c r="CD71" s="21" t="n">
        <v>32.1</v>
      </c>
      <c r="CE71" s="21" t="n">
        <v>31.8</v>
      </c>
      <c r="CF71" s="21" t="n">
        <v>31.3</v>
      </c>
      <c r="CG71" s="21" t="n">
        <v>33.7</v>
      </c>
      <c r="CH71" s="21" t="n">
        <v>33.3</v>
      </c>
      <c r="CI71" s="21" t="n">
        <v>32.6</v>
      </c>
      <c r="CJ71" s="21" t="n">
        <v>31.4</v>
      </c>
      <c r="CK71" s="21" t="n">
        <v>32.1</v>
      </c>
      <c r="CL71" s="21" t="n">
        <v>33.3</v>
      </c>
      <c r="CM71" s="21" t="n">
        <v>34.4</v>
      </c>
      <c r="CN71" s="21" t="n">
        <v>34.3</v>
      </c>
      <c r="CO71" s="21" t="n">
        <v>33.1</v>
      </c>
      <c r="CP71" s="22" t="n">
        <f aca="false">AVERAGE(CD71:CO71)</f>
        <v>32.7833333333333</v>
      </c>
      <c r="DB71" s="1" t="n">
        <f aca="false">DB70+1</f>
        <v>1921</v>
      </c>
      <c r="DC71" s="26" t="s">
        <v>44</v>
      </c>
      <c r="DD71" s="21" t="n">
        <v>33.1</v>
      </c>
      <c r="DE71" s="21" t="n">
        <v>32.8</v>
      </c>
      <c r="DF71" s="21" t="n">
        <v>30.5</v>
      </c>
      <c r="DG71" s="21" t="n">
        <v>30</v>
      </c>
      <c r="DH71" s="21" t="n">
        <v>29.4</v>
      </c>
      <c r="DI71" s="21" t="n">
        <v>25.1</v>
      </c>
      <c r="DJ71" s="21" t="n">
        <v>24.5</v>
      </c>
      <c r="DK71" s="21" t="n">
        <v>24.7</v>
      </c>
      <c r="DL71" s="21" t="n">
        <v>30.6</v>
      </c>
      <c r="DM71" s="21" t="n">
        <v>34.3</v>
      </c>
      <c r="DN71" s="21" t="n">
        <v>37.2</v>
      </c>
      <c r="DO71" s="21" t="n">
        <v>38</v>
      </c>
      <c r="DP71" s="22" t="n">
        <f aca="false">AVERAGE(DD71:DO71)</f>
        <v>30.85</v>
      </c>
      <c r="OB71" s="7" t="n">
        <f aca="false">AVERAGE(AP71,BP71,CP71,DP71,EP71,FP71,GP76,HP71,IP71,JP71,KP71,LP71,MP71,NP71)</f>
        <v>30.06875</v>
      </c>
      <c r="OC71" s="10" t="n">
        <f aca="false">AVERAGE(OB61:OB71)</f>
        <v>30.4184027777778</v>
      </c>
      <c r="PB71" s="8" t="n">
        <f aca="false">AVERAGE(AI71,AJ71,AK71,BI71,BJ71,BK71,CI71,CJ71,CK71,DI71,DJ71,DK71,EI71,EJ71,EK71,FI71,FJ71,FK71,GI76,GJ76,GK76,HI71,HJ71,HK71,II71,IJ71,IK71,JI71,JJ71,JK71,KI71,KJ71,KK71,LI71,LJ71,LK71,MI71,MJ71,MK71,NI71,NJ71,NK71)</f>
        <v>24.3583333333333</v>
      </c>
      <c r="PC71" s="9" t="n">
        <f aca="false">AVERAGE(AD71,AE71,AO71,BD71,BE71,BO71,CD71,CE71,CO71,DD71,DE71,DO71,ED71,EE71,EO71,FD71,FE71,FO71,GD76,GE76,GO76,HD71,HE71,HO71,ID71,IE71,IO71,JD71,JE71,JO71,KD71,KE71,KO71,LD71,LE71,LO71,MD71,ME71,MO71,ND71,NE71,NO71,)</f>
        <v>31.6076923076923</v>
      </c>
      <c r="PD71" s="8" t="n">
        <f aca="false">AVERAGE(PB61:PB71)</f>
        <v>24.6099747474747</v>
      </c>
      <c r="PE71" s="11" t="n">
        <f aca="false">AVERAGE(PC61:PC71)</f>
        <v>32.1797202797203</v>
      </c>
      <c r="QB71" s="11" t="n">
        <f aca="false">MAX((AD61:AO71),(BD61:BO71),(CD61:CO71),(DD61:DO71))</f>
        <v>39.4</v>
      </c>
      <c r="QC71" s="7" t="n">
        <f aca="false">MIN((AD61:AO71),(BD61:BO71),(CD61:CO71),(DD61:DO71))</f>
        <v>17.3</v>
      </c>
    </row>
    <row r="72" customFormat="false" ht="12.9" hidden="false" customHeight="false" outlineLevel="0" collapsed="false">
      <c r="A72" s="24"/>
      <c r="B72" s="7" t="n">
        <f aca="false">AVERAGE(AP72,BP72,CP72,DP72,EP72,FP72,GP72,HP72,IP72,JP72,KP72,LP72,MP72,NP72)</f>
        <v>30.4395833333333</v>
      </c>
      <c r="C72" s="25" t="n">
        <f aca="false">AVERAGE(B68:B72)</f>
        <v>30.2579166666667</v>
      </c>
      <c r="D72" s="16" t="n">
        <f aca="false">AVERAGE(B63:B72)</f>
        <v>30.3483680555556</v>
      </c>
      <c r="E72" s="7" t="n">
        <f aca="false">AVERAGE(B53:B72)</f>
        <v>30.1913020833333</v>
      </c>
      <c r="F72" s="28"/>
      <c r="G72" s="16" t="n">
        <f aca="false">MAX(AD72:AO72,BD72:BO72,CD72:CO72,DD72:DO72,ED72:EO72,FD72:FO72,GD72:GO72,HD72:HO72,ID72:IO72,JD72:JO72,KD72:KO72,LD72:LO72,MD72:MO72,ND72:NO72)</f>
        <v>39.1</v>
      </c>
      <c r="H72" s="17" t="n">
        <f aca="false">MEDIAN(AD72:AO72,BD72:BO72,CD72:CO72,DD72:DO72,ED72:EO72,FD72:FO72,GD72:GO72,HD72:HO72,ID72:IO72,JD72:JO72,KD72:KO72,LD72:LO72,MD72:MO72,ND72:NO72)</f>
        <v>32.3</v>
      </c>
      <c r="I72" s="7" t="n">
        <f aca="false">MIN(AD72:AO72,BD72:BO72,CD72:CO72,DD72:DO72,ED72:EO72,FD72:FO72,GD72:GO72,HD72:HO72,ID72:IO72,JD72:JO72,KD72:KO72,LD72:LO72,MD72:MO72,ND72:NO72)</f>
        <v>17.8</v>
      </c>
      <c r="J72" s="18" t="n">
        <f aca="false">(G72+I72)/2</f>
        <v>28.45</v>
      </c>
      <c r="AC72" s="19" t="n">
        <v>1922</v>
      </c>
      <c r="AD72" s="21" t="n">
        <v>36</v>
      </c>
      <c r="AE72" s="21" t="n">
        <v>35.8</v>
      </c>
      <c r="AF72" s="21" t="n">
        <v>32</v>
      </c>
      <c r="AG72" s="21" t="n">
        <v>31</v>
      </c>
      <c r="AH72" s="21" t="n">
        <v>21.9</v>
      </c>
      <c r="AI72" s="21" t="n">
        <v>18</v>
      </c>
      <c r="AJ72" s="21" t="n">
        <v>17.8</v>
      </c>
      <c r="AK72" s="21" t="n">
        <v>22.2</v>
      </c>
      <c r="AL72" s="21" t="n">
        <v>28.2</v>
      </c>
      <c r="AM72" s="21" t="n">
        <v>30.2</v>
      </c>
      <c r="AN72" s="21" t="n">
        <v>34.2</v>
      </c>
      <c r="AO72" s="21" t="n">
        <v>33.3</v>
      </c>
      <c r="AP72" s="22" t="n">
        <f aca="false">AVERAGE(AD72:AO72)</f>
        <v>28.3833333333333</v>
      </c>
      <c r="BB72" s="1" t="n">
        <f aca="false">BB71+1</f>
        <v>1922</v>
      </c>
      <c r="BC72" s="19" t="n">
        <v>1922</v>
      </c>
      <c r="BD72" s="21" t="n">
        <v>37.4</v>
      </c>
      <c r="BE72" s="21" t="n">
        <v>38.9</v>
      </c>
      <c r="BF72" s="21" t="n">
        <v>33.9</v>
      </c>
      <c r="BG72" s="21" t="n">
        <v>32.4</v>
      </c>
      <c r="BH72" s="21" t="n">
        <v>22.3</v>
      </c>
      <c r="BI72" s="21" t="n">
        <v>18.3</v>
      </c>
      <c r="BJ72" s="21" t="n">
        <v>18.4</v>
      </c>
      <c r="BK72" s="21" t="n">
        <v>21.9</v>
      </c>
      <c r="BL72" s="21" t="n">
        <v>27.4</v>
      </c>
      <c r="BM72" s="21" t="n">
        <v>31.1</v>
      </c>
      <c r="BN72" s="21" t="n">
        <v>35.1</v>
      </c>
      <c r="BO72" s="21" t="n">
        <v>34.5</v>
      </c>
      <c r="BP72" s="22" t="n">
        <f aca="false">AVERAGE(BD72:BO72)</f>
        <v>29.3</v>
      </c>
      <c r="CB72" s="1" t="n">
        <f aca="false">CB71+1</f>
        <v>1922</v>
      </c>
      <c r="CC72" s="26" t="s">
        <v>45</v>
      </c>
      <c r="CD72" s="21" t="n">
        <v>32.4</v>
      </c>
      <c r="CE72" s="21" t="n">
        <v>31.8</v>
      </c>
      <c r="CF72" s="21" t="n">
        <v>31.9</v>
      </c>
      <c r="CG72" s="21" t="n">
        <v>33.8</v>
      </c>
      <c r="CH72" s="21" t="n">
        <v>32.2</v>
      </c>
      <c r="CI72" s="21" t="n">
        <v>30.9</v>
      </c>
      <c r="CJ72" s="21" t="n">
        <v>29.7</v>
      </c>
      <c r="CK72" s="21" t="n">
        <v>31</v>
      </c>
      <c r="CL72" s="21" t="n">
        <v>32.4</v>
      </c>
      <c r="CM72" s="21" t="n">
        <v>33.7</v>
      </c>
      <c r="CN72" s="21" t="n">
        <v>34.8</v>
      </c>
      <c r="CO72" s="21" t="n">
        <v>32.7</v>
      </c>
      <c r="CP72" s="22" t="n">
        <f aca="false">AVERAGE(CD72:CO72)</f>
        <v>32.275</v>
      </c>
      <c r="DB72" s="1" t="n">
        <f aca="false">DB71+1</f>
        <v>1922</v>
      </c>
      <c r="DC72" s="26" t="s">
        <v>45</v>
      </c>
      <c r="DD72" s="21" t="n">
        <v>39.1</v>
      </c>
      <c r="DE72" s="21" t="n">
        <v>35.8</v>
      </c>
      <c r="DF72" s="21" t="n">
        <v>34.2</v>
      </c>
      <c r="DG72" s="21" t="n">
        <v>34.4</v>
      </c>
      <c r="DH72" s="21" t="n">
        <v>26.5</v>
      </c>
      <c r="DI72" s="21" t="n">
        <v>24.1</v>
      </c>
      <c r="DJ72" s="21" t="n">
        <v>21.7</v>
      </c>
      <c r="DK72" s="21" t="n">
        <v>25.9</v>
      </c>
      <c r="DL72" s="21" t="n">
        <v>32.5</v>
      </c>
      <c r="DM72" s="21" t="n">
        <v>34.1</v>
      </c>
      <c r="DN72" s="21" t="n">
        <v>37</v>
      </c>
      <c r="DO72" s="21" t="n">
        <v>36.3</v>
      </c>
      <c r="DP72" s="22" t="n">
        <f aca="false">AVERAGE(DD72:DO72)</f>
        <v>31.8</v>
      </c>
      <c r="OB72" s="7" t="n">
        <f aca="false">AVERAGE(AP72,BP72,CP72,DP72,EP72,FP72,GP77,HP72,IP72,JP72,KP72,LP72,MP72,NP72)</f>
        <v>30.4395833333333</v>
      </c>
      <c r="OC72" s="10" t="n">
        <f aca="false">AVERAGE(OB62:OB72)</f>
        <v>30.400220959596</v>
      </c>
      <c r="PB72" s="8" t="n">
        <f aca="false">AVERAGE(AI72,AJ72,AK72,BI72,BJ72,BK72,CI72,CJ72,CK72,DI72,DJ72,DK72,EI72,EJ72,EK72,FI72,FJ72,FK72,GI77,GJ77,GK77,HI72,HJ72,HK72,II72,IJ72,IK72,JI72,JJ72,JK72,KI72,KJ72,KK72,LI72,LJ72,LK72,MI72,MJ72,MK72,NI72,NJ72,NK72)</f>
        <v>23.325</v>
      </c>
      <c r="PC72" s="9" t="n">
        <f aca="false">AVERAGE(AD72,AE72,AO72,BD72,BE72,BO72,CD72,CE72,CO72,DD72,DE72,DO72,ED72,EE72,EO72,FD72,FE72,FO72,GD77,GE77,GO77,HD72,HE72,HO72,ID72,IE72,IO72,JD72,JE72,JO72,KD72,KE72,KO72,LD72,LE72,LO72,MD72,ME72,MO72,ND72,NE72,NO72,)</f>
        <v>32.6153846153846</v>
      </c>
      <c r="PD72" s="8" t="n">
        <f aca="false">AVERAGE(PB62:PB72)</f>
        <v>24.5069444444444</v>
      </c>
      <c r="PE72" s="11" t="n">
        <f aca="false">AVERAGE(PC62:PC72)</f>
        <v>32.1433566433567</v>
      </c>
      <c r="QB72" s="11" t="n">
        <f aca="false">MAX((AD62:AO72),(BD62:BO72),(CD62:CO72),(DD62:DO72))</f>
        <v>39.4</v>
      </c>
      <c r="QC72" s="7" t="n">
        <f aca="false">MIN((AD62:AO72),(BD62:BO72),(CD62:CO72),(DD62:DO72))</f>
        <v>17.3</v>
      </c>
    </row>
    <row r="73" customFormat="false" ht="12.9" hidden="false" customHeight="false" outlineLevel="0" collapsed="false">
      <c r="A73" s="24"/>
      <c r="B73" s="7" t="n">
        <f aca="false">AVERAGE(AP73,BP73,CP73,DP73,EP73,FP73,GP73,HP73,IP73,JP73,KP73,LP73,MP73,NP73)</f>
        <v>30.5229166666667</v>
      </c>
      <c r="C73" s="25" t="n">
        <f aca="false">AVERAGE(B69:B73)</f>
        <v>30.2279166666667</v>
      </c>
      <c r="D73" s="16" t="n">
        <f aca="false">AVERAGE(B64:B73)</f>
        <v>30.3933680555556</v>
      </c>
      <c r="E73" s="7" t="n">
        <f aca="false">AVERAGE(B54:B73)</f>
        <v>30.2461979166667</v>
      </c>
      <c r="F73" s="28"/>
      <c r="G73" s="16" t="n">
        <f aca="false">MAX(AD73:AO73,BD73:BO73,CD73:CO73,DD73:DO73,ED73:EO73,FD73:FO73,GD73:GO73,HD73:HO73,ID73:IO73,JD73:JO73,KD73:KO73,LD73:LO73,MD73:MO73,ND73:NO73)</f>
        <v>40</v>
      </c>
      <c r="H73" s="17" t="n">
        <f aca="false">MEDIAN(AD73:AO73,BD73:BO73,CD73:CO73,DD73:DO73,ED73:EO73,FD73:FO73,GD73:GO73,HD73:HO73,ID73:IO73,JD73:JO73,KD73:KO73,LD73:LO73,MD73:MO73,ND73:NO73)</f>
        <v>31.9</v>
      </c>
      <c r="I73" s="7" t="n">
        <f aca="false">MIN(AD73:AO73,BD73:BO73,CD73:CO73,DD73:DO73,ED73:EO73,FD73:FO73,GD73:GO73,HD73:HO73,ID73:IO73,JD73:JO73,KD73:KO73,LD73:LO73,MD73:MO73,ND73:NO73)</f>
        <v>18.1</v>
      </c>
      <c r="J73" s="18" t="n">
        <f aca="false">(G73+I73)/2</f>
        <v>29.05</v>
      </c>
      <c r="AC73" s="19" t="n">
        <v>1923</v>
      </c>
      <c r="AD73" s="21" t="n">
        <v>36.7</v>
      </c>
      <c r="AE73" s="21" t="n">
        <v>37.5</v>
      </c>
      <c r="AF73" s="21" t="n">
        <v>32.8</v>
      </c>
      <c r="AG73" s="21" t="n">
        <v>28.8</v>
      </c>
      <c r="AH73" s="21" t="n">
        <v>25.2</v>
      </c>
      <c r="AI73" s="21" t="n">
        <v>19.5</v>
      </c>
      <c r="AJ73" s="21" t="n">
        <v>18.1</v>
      </c>
      <c r="AK73" s="21" t="n">
        <v>21</v>
      </c>
      <c r="AL73" s="21" t="n">
        <v>27.7</v>
      </c>
      <c r="AM73" s="21" t="n">
        <v>29.8</v>
      </c>
      <c r="AN73" s="21" t="n">
        <v>32.3</v>
      </c>
      <c r="AO73" s="21" t="n">
        <v>32.3</v>
      </c>
      <c r="AP73" s="22" t="n">
        <f aca="false">AVERAGE(AD73:AO73)</f>
        <v>28.475</v>
      </c>
      <c r="BB73" s="1" t="n">
        <f aca="false">BB72+1</f>
        <v>1923</v>
      </c>
      <c r="BC73" s="19" t="n">
        <v>1923</v>
      </c>
      <c r="BD73" s="21" t="n">
        <v>37.9</v>
      </c>
      <c r="BE73" s="21" t="n">
        <v>40</v>
      </c>
      <c r="BF73" s="21" t="n">
        <v>35.9</v>
      </c>
      <c r="BG73" s="21" t="n">
        <v>30.5</v>
      </c>
      <c r="BH73" s="21" t="n">
        <v>25.7</v>
      </c>
      <c r="BI73" s="21" t="n">
        <v>19.6</v>
      </c>
      <c r="BJ73" s="21" t="n">
        <v>18.2</v>
      </c>
      <c r="BK73" s="21" t="n">
        <v>21</v>
      </c>
      <c r="BL73" s="21" t="n">
        <v>27.9</v>
      </c>
      <c r="BM73" s="21" t="n">
        <v>29.8</v>
      </c>
      <c r="BN73" s="21" t="n">
        <v>32.1</v>
      </c>
      <c r="BO73" s="21" t="n">
        <v>35.6</v>
      </c>
      <c r="BP73" s="22" t="n">
        <f aca="false">AVERAGE(BD73:BO73)</f>
        <v>29.5166666666667</v>
      </c>
      <c r="CB73" s="1" t="n">
        <f aca="false">CB72+1</f>
        <v>1923</v>
      </c>
      <c r="CC73" s="26" t="s">
        <v>46</v>
      </c>
      <c r="CD73" s="21" t="n">
        <v>32.1</v>
      </c>
      <c r="CE73" s="21" t="n">
        <v>32.9</v>
      </c>
      <c r="CF73" s="21" t="n">
        <v>31.7</v>
      </c>
      <c r="CG73" s="21" t="n">
        <v>33.4</v>
      </c>
      <c r="CH73" s="21" t="n">
        <v>32.8</v>
      </c>
      <c r="CI73" s="21" t="n">
        <v>30.8</v>
      </c>
      <c r="CJ73" s="21" t="n">
        <v>30</v>
      </c>
      <c r="CK73" s="21" t="n">
        <v>30.6</v>
      </c>
      <c r="CL73" s="21" t="n">
        <v>32.5</v>
      </c>
      <c r="CM73" s="21" t="n">
        <v>33.2</v>
      </c>
      <c r="CN73" s="21" t="n">
        <v>34.4</v>
      </c>
      <c r="CO73" s="21" t="n">
        <v>33.1</v>
      </c>
      <c r="CP73" s="22" t="n">
        <f aca="false">AVERAGE(CD73:CO73)</f>
        <v>32.2916666666667</v>
      </c>
      <c r="DB73" s="1" t="n">
        <f aca="false">DB72+1</f>
        <v>1923</v>
      </c>
      <c r="DC73" s="26" t="s">
        <v>46</v>
      </c>
      <c r="DD73" s="21" t="n">
        <v>39</v>
      </c>
      <c r="DE73" s="21" t="n">
        <v>38.4</v>
      </c>
      <c r="DF73" s="21" t="n">
        <v>34.2</v>
      </c>
      <c r="DG73" s="21" t="n">
        <v>31.4</v>
      </c>
      <c r="DH73" s="21" t="n">
        <v>29.2</v>
      </c>
      <c r="DI73" s="21" t="n">
        <v>23.7</v>
      </c>
      <c r="DJ73" s="21" t="n">
        <v>22.1</v>
      </c>
      <c r="DK73" s="21" t="n">
        <v>25</v>
      </c>
      <c r="DL73" s="21" t="n">
        <v>31</v>
      </c>
      <c r="DM73" s="21" t="n">
        <v>34</v>
      </c>
      <c r="DN73" s="21" t="n">
        <v>37.6</v>
      </c>
      <c r="DO73" s="21" t="n">
        <v>36.1</v>
      </c>
      <c r="DP73" s="22" t="n">
        <f aca="false">AVERAGE(DD73:DO73)</f>
        <v>31.8083333333333</v>
      </c>
      <c r="OB73" s="7" t="n">
        <f aca="false">AVERAGE(AP73,BP73,CP73,DP73,EP73,FP73,GP78,HP73,IP73,JP73,KP73,LP73,MP73,NP73)</f>
        <v>30.5229166666667</v>
      </c>
      <c r="OC73" s="10" t="n">
        <f aca="false">AVERAGE(OB63:OB73)</f>
        <v>30.3642361111111</v>
      </c>
      <c r="PB73" s="8" t="n">
        <f aca="false">AVERAGE(AI73,AJ73,AK73,BI73,BJ73,BK73,CI73,CJ73,CK73,DI73,DJ73,DK73,EI73,EJ73,EK73,FI73,FJ73,FK73,GI78,GJ78,GK78,HI73,HJ73,HK73,II73,IJ73,IK73,JI73,JJ73,JK73,KI73,KJ73,KK73,LI73,LJ73,LK73,MI73,MJ73,MK73,NI73,NJ73,NK73)</f>
        <v>23.3</v>
      </c>
      <c r="PC73" s="9" t="n">
        <f aca="false">AVERAGE(AD73,AE73,AO73,BD73,BE73,BO73,CD73,CE73,CO73,DD73,DE73,DO73,ED73,EE73,EO73,FD73,FE73,FO73,GD78,GE78,GO78,HD73,HE73,HO73,ID73,IE73,IO73,JD73,JE73,JO73,KD73,KE73,KO73,LD73,LE73,LO73,MD73,ME73,MO73,ND73,NE73,NO73,)</f>
        <v>33.2</v>
      </c>
      <c r="PD73" s="8" t="n">
        <f aca="false">AVERAGE(PB63:PB73)</f>
        <v>24.3864898989899</v>
      </c>
      <c r="PE73" s="11" t="n">
        <f aca="false">AVERAGE(PC63:PC73)</f>
        <v>32.1692307692308</v>
      </c>
      <c r="QB73" s="11" t="n">
        <f aca="false">MAX((AD63:AO73),(BD63:BO73),(CD63:CO73),(DD63:DO73))</f>
        <v>40</v>
      </c>
      <c r="QC73" s="7" t="n">
        <f aca="false">MIN((AD63:AO73),(BD63:BO73),(CD63:CO73),(DD63:DO73))</f>
        <v>17.3</v>
      </c>
    </row>
    <row r="74" customFormat="false" ht="12.9" hidden="false" customHeight="false" outlineLevel="0" collapsed="false">
      <c r="A74" s="24"/>
      <c r="B74" s="7" t="n">
        <f aca="false">AVERAGE(AP74,BP74,CP74,DP74,EP74,FP74,GP74,HP74,IP74,JP74,KP74,LP74,MP74,NP74)</f>
        <v>30.55</v>
      </c>
      <c r="C74" s="25" t="n">
        <f aca="false">AVERAGE(B70:B74)</f>
        <v>30.2404166666667</v>
      </c>
      <c r="D74" s="16" t="n">
        <f aca="false">AVERAGE(B65:B74)</f>
        <v>30.3719097222222</v>
      </c>
      <c r="E74" s="7" t="n">
        <f aca="false">AVERAGE(B55:B74)</f>
        <v>30.3100868055556</v>
      </c>
      <c r="F74" s="28"/>
      <c r="G74" s="16" t="n">
        <f aca="false">MAX(AD74:AO74,BD74:BO74,CD74:CO74,DD74:DO74,ED74:EO74,FD74:FO74,GD74:GO74,HD74:HO74,ID74:IO74,JD74:JO74,KD74:KO74,LD74:LO74,MD74:MO74,ND74:NO74)</f>
        <v>38.6</v>
      </c>
      <c r="H74" s="17" t="n">
        <f aca="false">MEDIAN(AD74:AO74,BD74:BO74,CD74:CO74,DD74:DO74,ED74:EO74,FD74:FO74,GD74:GO74,HD74:HO74,ID74:IO74,JD74:JO74,KD74:KO74,LD74:LO74,MD74:MO74,ND74:NO74)</f>
        <v>32.15</v>
      </c>
      <c r="I74" s="7" t="n">
        <f aca="false">MIN(AD74:AO74,BD74:BO74,CD74:CO74,DD74:DO74,ED74:EO74,FD74:FO74,GD74:GO74,HD74:HO74,ID74:IO74,JD74:JO74,KD74:KO74,LD74:LO74,MD74:MO74,ND74:NO74)</f>
        <v>19.2</v>
      </c>
      <c r="J74" s="18" t="n">
        <f aca="false">(G74+I74)/2</f>
        <v>28.9</v>
      </c>
      <c r="AC74" s="19" t="n">
        <v>1924</v>
      </c>
      <c r="AD74" s="21" t="n">
        <v>35.2</v>
      </c>
      <c r="AE74" s="21" t="n">
        <v>34</v>
      </c>
      <c r="AF74" s="21" t="n">
        <v>33.8</v>
      </c>
      <c r="AG74" s="21" t="n">
        <v>24.5</v>
      </c>
      <c r="AH74" s="21" t="n">
        <v>24.8</v>
      </c>
      <c r="AI74" s="21" t="n">
        <v>19.2</v>
      </c>
      <c r="AJ74" s="21" t="n">
        <v>20.9</v>
      </c>
      <c r="AK74" s="21" t="n">
        <v>23.5</v>
      </c>
      <c r="AL74" s="21" t="n">
        <v>28.5</v>
      </c>
      <c r="AM74" s="21" t="n">
        <v>31</v>
      </c>
      <c r="AN74" s="21" t="n">
        <v>31.9</v>
      </c>
      <c r="AO74" s="21" t="n">
        <v>34.4</v>
      </c>
      <c r="AP74" s="22" t="n">
        <f aca="false">AVERAGE(AD74:AO74)</f>
        <v>28.475</v>
      </c>
      <c r="BB74" s="1" t="n">
        <f aca="false">BB73+1</f>
        <v>1924</v>
      </c>
      <c r="BC74" s="19" t="n">
        <v>1924</v>
      </c>
      <c r="BD74" s="21" t="n">
        <v>35.9</v>
      </c>
      <c r="BE74" s="21" t="n">
        <v>35.1</v>
      </c>
      <c r="BF74" s="21" t="n">
        <v>34.3</v>
      </c>
      <c r="BG74" s="21" t="n">
        <v>25.2</v>
      </c>
      <c r="BH74" s="21" t="n">
        <v>25.2</v>
      </c>
      <c r="BI74" s="21" t="n">
        <v>19.3</v>
      </c>
      <c r="BJ74" s="21" t="n">
        <v>20.8</v>
      </c>
      <c r="BK74" s="21" t="n">
        <v>22.9</v>
      </c>
      <c r="BL74" s="21" t="n">
        <v>27.4</v>
      </c>
      <c r="BM74" s="21" t="n">
        <v>30</v>
      </c>
      <c r="BN74" s="21" t="n">
        <v>32.4</v>
      </c>
      <c r="BO74" s="21" t="n">
        <v>34.5</v>
      </c>
      <c r="BP74" s="22" t="n">
        <f aca="false">AVERAGE(BD74:BO74)</f>
        <v>28.5833333333333</v>
      </c>
      <c r="CB74" s="1" t="n">
        <f aca="false">CB73+1</f>
        <v>1924</v>
      </c>
      <c r="CC74" s="26" t="s">
        <v>47</v>
      </c>
      <c r="CD74" s="21" t="n">
        <v>33.3</v>
      </c>
      <c r="CE74" s="21" t="n">
        <v>31.9</v>
      </c>
      <c r="CF74" s="21" t="n">
        <v>33.6</v>
      </c>
      <c r="CG74" s="21" t="n">
        <v>34.2</v>
      </c>
      <c r="CH74" s="21" t="n">
        <v>33.6</v>
      </c>
      <c r="CI74" s="21" t="n">
        <v>31.9</v>
      </c>
      <c r="CJ74" s="21" t="n">
        <v>31.6</v>
      </c>
      <c r="CK74" s="21" t="n">
        <v>31.9</v>
      </c>
      <c r="CL74" s="21" t="n">
        <v>33.1</v>
      </c>
      <c r="CM74" s="21" t="n">
        <v>33.8</v>
      </c>
      <c r="CN74" s="21" t="n">
        <v>34.7</v>
      </c>
      <c r="CO74" s="21" t="n">
        <v>33</v>
      </c>
      <c r="CP74" s="22" t="n">
        <f aca="false">AVERAGE(CD74:CO74)</f>
        <v>33.05</v>
      </c>
      <c r="DB74" s="1" t="n">
        <f aca="false">DB73+1</f>
        <v>1924</v>
      </c>
      <c r="DC74" s="26" t="s">
        <v>47</v>
      </c>
      <c r="DD74" s="21" t="n">
        <v>38.6</v>
      </c>
      <c r="DE74" s="21" t="n">
        <v>34.7</v>
      </c>
      <c r="DF74" s="21" t="n">
        <v>34.9</v>
      </c>
      <c r="DG74" s="21" t="n">
        <v>29.5</v>
      </c>
      <c r="DH74" s="21" t="n">
        <v>28.7</v>
      </c>
      <c r="DI74" s="21" t="n">
        <v>24.5</v>
      </c>
      <c r="DJ74" s="21" t="n">
        <v>25.4</v>
      </c>
      <c r="DK74" s="21" t="n">
        <v>27.3</v>
      </c>
      <c r="DL74" s="21" t="n">
        <v>32.7</v>
      </c>
      <c r="DM74" s="21" t="n">
        <v>35.5</v>
      </c>
      <c r="DN74" s="21" t="n">
        <v>36.1</v>
      </c>
      <c r="DO74" s="21" t="n">
        <v>37.2</v>
      </c>
      <c r="DP74" s="22" t="n">
        <f aca="false">AVERAGE(DD74:DO74)</f>
        <v>32.0916666666667</v>
      </c>
      <c r="OB74" s="7" t="n">
        <f aca="false">AVERAGE(AP74,BP74,CP74,DP74,EP74,FP74,GP79,HP74,IP74,JP74,KP74,LP74,MP74,NP74)</f>
        <v>30.55</v>
      </c>
      <c r="OC74" s="10" t="n">
        <f aca="false">AVERAGE(OB64:OB74)</f>
        <v>30.4076073232323</v>
      </c>
      <c r="PB74" s="8" t="n">
        <f aca="false">AVERAGE(AI74,AJ74,AK74,BI74,BJ74,BK74,CI74,CJ74,CK74,DI74,DJ74,DK74,EI74,EJ74,EK74,FI74,FJ74,FK74,GI79,GJ79,GK79,HI74,HJ74,HK74,II74,IJ74,IK74,JI74,JJ74,JK74,KI74,KJ74,KK74,LI74,LJ74,LK74,MI74,MJ74,MK74,NI74,NJ74,NK74)</f>
        <v>24.9333333333333</v>
      </c>
      <c r="PC74" s="9" t="n">
        <f aca="false">AVERAGE(AD74,AE74,AO74,BD74,BE74,BO74,CD74,CE74,CO74,DD74,DE74,DO74,ED74,EE74,EO74,FD74,FE74,FO74,GD79,GE79,GO79,HD74,HE74,HO74,ID74,IE74,IO74,JD74,JE74,JO74,KD74,KE74,KO74,LD74,LE74,LO74,MD74,ME74,MO74,ND74,NE74,NO74,)</f>
        <v>32.1384615384615</v>
      </c>
      <c r="PD74" s="8" t="n">
        <f aca="false">AVERAGE(PB64:PB74)</f>
        <v>24.4698232323232</v>
      </c>
      <c r="PE74" s="11" t="n">
        <f aca="false">AVERAGE(PC64:PC74)</f>
        <v>32.1538461538462</v>
      </c>
      <c r="QB74" s="11" t="n">
        <f aca="false">MAX((AD64:AO74),(BD64:BO74),(CD64:CO74),(DD64:DO74))</f>
        <v>40</v>
      </c>
      <c r="QC74" s="7" t="n">
        <f aca="false">MIN((AD64:AO74),(BD64:BO74),(CD64:CO74),(DD64:DO74))</f>
        <v>17.3</v>
      </c>
    </row>
    <row r="75" customFormat="false" ht="12.9" hidden="false" customHeight="false" outlineLevel="0" collapsed="false">
      <c r="A75" s="24" t="n">
        <f aca="false">A70+5</f>
        <v>1925</v>
      </c>
      <c r="B75" s="7" t="n">
        <f aca="false">AVERAGE(AP75,BP75,CP75,DP75,EP75,FP75,GP75,HP75,IP75,JP75,KP75,LP75,MP75,NP75)</f>
        <v>30.2895833333333</v>
      </c>
      <c r="C75" s="25" t="n">
        <f aca="false">AVERAGE(B71:B75)</f>
        <v>30.3741666666667</v>
      </c>
      <c r="D75" s="16" t="n">
        <f aca="false">AVERAGE(B66:B75)</f>
        <v>30.2675</v>
      </c>
      <c r="E75" s="7" t="n">
        <f aca="false">AVERAGE(B56:B75)</f>
        <v>30.3195659722222</v>
      </c>
      <c r="F75" s="28"/>
      <c r="G75" s="16" t="n">
        <f aca="false">MAX(AD75:AO75,BD75:BO75,CD75:CO75,DD75:DO75,ED75:EO75,FD75:FO75,GD75:GO75,HD75:HO75,ID75:IO75,JD75:JO75,KD75:KO75,LD75:LO75,MD75:MO75,ND75:NO75)</f>
        <v>40.5</v>
      </c>
      <c r="H75" s="17" t="n">
        <f aca="false">MEDIAN(AD75:AO75,BD75:BO75,CD75:CO75,DD75:DO75,ED75:EO75,FD75:FO75,GD75:GO75,HD75:HO75,ID75:IO75,JD75:JO75,KD75:KO75,LD75:LO75,MD75:MO75,ND75:NO75)</f>
        <v>31.6</v>
      </c>
      <c r="I75" s="7" t="n">
        <f aca="false">MIN(AD75:AO75,BD75:BO75,CD75:CO75,DD75:DO75,ED75:EO75,FD75:FO75,GD75:GO75,HD75:HO75,ID75:IO75,JD75:JO75,KD75:KO75,LD75:LO75,MD75:MO75,ND75:NO75)</f>
        <v>17.8</v>
      </c>
      <c r="J75" s="18" t="n">
        <f aca="false">(G75+I75)/2</f>
        <v>29.15</v>
      </c>
      <c r="AC75" s="19" t="n">
        <v>1925</v>
      </c>
      <c r="AD75" s="21" t="n">
        <v>33.1</v>
      </c>
      <c r="AE75" s="21" t="n">
        <v>36.4</v>
      </c>
      <c r="AF75" s="21" t="n">
        <v>33.5</v>
      </c>
      <c r="AG75" s="21" t="n">
        <v>28.7</v>
      </c>
      <c r="AH75" s="21" t="n">
        <v>24</v>
      </c>
      <c r="AI75" s="21" t="n">
        <v>20</v>
      </c>
      <c r="AJ75" s="21" t="n">
        <v>17.9</v>
      </c>
      <c r="AK75" s="21" t="n">
        <v>20</v>
      </c>
      <c r="AL75" s="21" t="n">
        <v>24.2</v>
      </c>
      <c r="AM75" s="21" t="n">
        <v>32</v>
      </c>
      <c r="AN75" s="21" t="n">
        <v>33.8</v>
      </c>
      <c r="AO75" s="21" t="n">
        <v>37.9</v>
      </c>
      <c r="AP75" s="22" t="n">
        <f aca="false">AVERAGE(AD75:AO75)</f>
        <v>28.4583333333333</v>
      </c>
      <c r="BB75" s="1" t="n">
        <f aca="false">BB74+1</f>
        <v>1925</v>
      </c>
      <c r="BC75" s="19" t="n">
        <v>1925</v>
      </c>
      <c r="BD75" s="21" t="n">
        <v>34.7</v>
      </c>
      <c r="BE75" s="21" t="n">
        <v>38.4</v>
      </c>
      <c r="BF75" s="21" t="n">
        <v>35.3</v>
      </c>
      <c r="BG75" s="21" t="n">
        <v>29.4</v>
      </c>
      <c r="BH75" s="21" t="n">
        <v>23.6</v>
      </c>
      <c r="BI75" s="21" t="n">
        <v>20.2</v>
      </c>
      <c r="BJ75" s="21" t="n">
        <v>17.8</v>
      </c>
      <c r="BK75" s="21" t="n">
        <v>20.2</v>
      </c>
      <c r="BL75" s="21" t="n">
        <v>23.7</v>
      </c>
      <c r="BM75" s="21" t="n">
        <v>31.1</v>
      </c>
      <c r="BN75" s="21" t="n">
        <v>34.7</v>
      </c>
      <c r="BO75" s="21" t="n">
        <v>37.8</v>
      </c>
      <c r="BP75" s="22" t="n">
        <f aca="false">AVERAGE(BD75:BO75)</f>
        <v>28.9083333333333</v>
      </c>
      <c r="CB75" s="1" t="n">
        <f aca="false">CB74+1</f>
        <v>1925</v>
      </c>
      <c r="CC75" s="26" t="s">
        <v>48</v>
      </c>
      <c r="CD75" s="21" t="n">
        <v>32</v>
      </c>
      <c r="CE75" s="21" t="n">
        <v>30.7</v>
      </c>
      <c r="CF75" s="21" t="n">
        <v>31.3</v>
      </c>
      <c r="CG75" s="21" t="n">
        <v>30.8</v>
      </c>
      <c r="CH75" s="21" t="n">
        <v>31.9</v>
      </c>
      <c r="CI75" s="21" t="n">
        <v>29.9</v>
      </c>
      <c r="CJ75" s="21" t="n">
        <v>30</v>
      </c>
      <c r="CK75" s="21" t="n">
        <v>31.3</v>
      </c>
      <c r="CL75" s="21" t="n">
        <v>32.5</v>
      </c>
      <c r="CM75" s="21" t="n">
        <v>33.5</v>
      </c>
      <c r="CN75" s="21" t="n">
        <v>34.6</v>
      </c>
      <c r="CO75" s="21" t="n">
        <v>34.4</v>
      </c>
      <c r="CP75" s="22" t="n">
        <f aca="false">AVERAGE(CD75:CO75)</f>
        <v>31.9083333333333</v>
      </c>
      <c r="DB75" s="1" t="n">
        <f aca="false">DB74+1</f>
        <v>1925</v>
      </c>
      <c r="DC75" s="26" t="s">
        <v>48</v>
      </c>
      <c r="DD75" s="21" t="n">
        <v>35.9</v>
      </c>
      <c r="DE75" s="21" t="n">
        <v>36.6</v>
      </c>
      <c r="DF75" s="21" t="n">
        <v>35.2</v>
      </c>
      <c r="DG75" s="21" t="n">
        <v>32</v>
      </c>
      <c r="DH75" s="21" t="n">
        <v>28.7</v>
      </c>
      <c r="DI75" s="21" t="n">
        <v>24.3</v>
      </c>
      <c r="DJ75" s="21" t="n">
        <v>22.8</v>
      </c>
      <c r="DK75" s="21" t="n">
        <v>25.4</v>
      </c>
      <c r="DL75" s="21" t="n">
        <v>29.2</v>
      </c>
      <c r="DM75" s="21" t="n">
        <v>35.2</v>
      </c>
      <c r="DN75" s="21" t="n">
        <v>36.8</v>
      </c>
      <c r="DO75" s="21" t="n">
        <v>40.5</v>
      </c>
      <c r="DP75" s="22" t="n">
        <f aca="false">AVERAGE(DD75:DO75)</f>
        <v>31.8833333333333</v>
      </c>
      <c r="OB75" s="7" t="n">
        <f aca="false">AVERAGE(AP75,BP75,CP75,DP75,EP75,FP75,GP80,HP75,IP75,JP75,KP75,LP75,MP75,NP75)</f>
        <v>30.2895833333333</v>
      </c>
      <c r="OC75" s="10" t="n">
        <f aca="false">AVERAGE(OB65:OB75)</f>
        <v>30.3644255050505</v>
      </c>
      <c r="PB75" s="8" t="n">
        <f aca="false">AVERAGE(AI75,AJ75,AK75,BI75,BJ75,BK75,CI75,CJ75,CK75,DI75,DJ75,DK75,EI75,EJ75,EK75,FI75,FJ75,FK75,GI80,GJ80,GK80,HI75,HJ75,HK75,II75,IJ75,IK75,JI75,JJ75,JK75,KI75,KJ75,KK75,LI75,LJ75,LK75,MI75,MJ75,MK75,NI75,NJ75,NK75)</f>
        <v>23.3166666666667</v>
      </c>
      <c r="PC75" s="9" t="n">
        <f aca="false">AVERAGE(AD75,AE75,AO75,BD75,BE75,BO75,CD75,CE75,CO75,DD75,DE75,DO75,ED75,EE75,EO75,FD75,FE75,FO75,GD80,GE80,GO80,HD75,HE75,HO75,ID75,IE75,IO75,JD75,JE75,JO75,KD75,KE75,KO75,LD75,LE75,LO75,MD75,ME75,MO75,ND75,NE75,NO75,)</f>
        <v>32.9538461538462</v>
      </c>
      <c r="PD75" s="8" t="n">
        <f aca="false">AVERAGE(PB65:PB75)</f>
        <v>24.3963383838384</v>
      </c>
      <c r="PE75" s="11" t="n">
        <f aca="false">AVERAGE(PC65:PC75)</f>
        <v>32.1531468531469</v>
      </c>
      <c r="QB75" s="11" t="n">
        <f aca="false">MAX((AD65:AO75),(BD65:BO75),(CD65:CO75),(DD65:DO75))</f>
        <v>40.5</v>
      </c>
      <c r="QC75" s="7" t="n">
        <f aca="false">MIN((AD65:AO75),(BD65:BO75),(CD65:CO75),(DD65:DO75))</f>
        <v>17.3</v>
      </c>
    </row>
    <row r="76" customFormat="false" ht="12.9" hidden="false" customHeight="false" outlineLevel="0" collapsed="false">
      <c r="A76" s="24"/>
      <c r="B76" s="7" t="n">
        <f aca="false">AVERAGE(AP76,BP76,CP76,DP76,EP76,FP76,GP76,HP76,IP76,JP76,KP76,LP76,MP76,NP76)</f>
        <v>30.9395833333333</v>
      </c>
      <c r="C76" s="25" t="n">
        <f aca="false">AVERAGE(B72:B76)</f>
        <v>30.5483333333333</v>
      </c>
      <c r="D76" s="16" t="n">
        <f aca="false">AVERAGE(B67:B76)</f>
        <v>30.3408333333333</v>
      </c>
      <c r="E76" s="7" t="n">
        <f aca="false">AVERAGE(B57:B76)</f>
        <v>30.32515625</v>
      </c>
      <c r="F76" s="28"/>
      <c r="G76" s="16" t="n">
        <f aca="false">MAX(AD76:AO76,BD76:BO76,CD76:CO76,DD76:DO76,ED76:EO76,FD76:FO76,GD76:GO76,HD76:HO76,ID76:IO76,JD76:JO76,KD76:KO76,LD76:LO76,MD76:MO76,ND76:NO76)</f>
        <v>40.6</v>
      </c>
      <c r="H76" s="17" t="n">
        <f aca="false">MEDIAN(AD76:AO76,BD76:BO76,CD76:CO76,DD76:DO76,ED76:EO76,FD76:FO76,GD76:GO76,HD76:HO76,ID76:IO76,JD76:JO76,KD76:KO76,LD76:LO76,MD76:MO76,ND76:NO76)</f>
        <v>32.75</v>
      </c>
      <c r="I76" s="7" t="n">
        <f aca="false">MIN(AD76:AO76,BD76:BO76,CD76:CO76,DD76:DO76,ED76:EO76,FD76:FO76,GD76:GO76,HD76:HO76,ID76:IO76,JD76:JO76,KD76:KO76,LD76:LO76,MD76:MO76,ND76:NO76)</f>
        <v>19</v>
      </c>
      <c r="J76" s="18" t="n">
        <f aca="false">(G76+I76)/2</f>
        <v>29.8</v>
      </c>
      <c r="AC76" s="19" t="n">
        <v>1926</v>
      </c>
      <c r="AD76" s="21" t="n">
        <v>35.3</v>
      </c>
      <c r="AE76" s="21" t="n">
        <v>39.2</v>
      </c>
      <c r="AF76" s="21" t="n">
        <v>31.9</v>
      </c>
      <c r="AG76" s="21" t="n">
        <v>28.2</v>
      </c>
      <c r="AH76" s="21" t="n">
        <v>19.8</v>
      </c>
      <c r="AI76" s="21" t="n">
        <v>19</v>
      </c>
      <c r="AJ76" s="21" t="n">
        <v>22.8</v>
      </c>
      <c r="AK76" s="21" t="n">
        <v>24.5</v>
      </c>
      <c r="AL76" s="21" t="n">
        <v>25.1</v>
      </c>
      <c r="AM76" s="21" t="n">
        <v>33.4</v>
      </c>
      <c r="AN76" s="21" t="n">
        <v>34</v>
      </c>
      <c r="AO76" s="21" t="n">
        <v>34.4</v>
      </c>
      <c r="AP76" s="22" t="n">
        <f aca="false">AVERAGE(AD76:AO76)</f>
        <v>28.9666666666667</v>
      </c>
      <c r="BB76" s="1" t="n">
        <f aca="false">BB75+1</f>
        <v>1926</v>
      </c>
      <c r="BC76" s="19" t="n">
        <v>1926</v>
      </c>
      <c r="BD76" s="21" t="n">
        <v>37.1</v>
      </c>
      <c r="BE76" s="21" t="n">
        <v>40.6</v>
      </c>
      <c r="BF76" s="21" t="n">
        <v>33.2</v>
      </c>
      <c r="BG76" s="21" t="n">
        <v>28</v>
      </c>
      <c r="BH76" s="21" t="n">
        <v>20.3</v>
      </c>
      <c r="BI76" s="21" t="n">
        <v>19.5</v>
      </c>
      <c r="BJ76" s="21" t="n">
        <v>22.3</v>
      </c>
      <c r="BK76" s="21" t="n">
        <v>23.5</v>
      </c>
      <c r="BL76" s="21" t="n">
        <v>25.5</v>
      </c>
      <c r="BM76" s="21" t="n">
        <v>33</v>
      </c>
      <c r="BN76" s="21" t="n">
        <v>33.8</v>
      </c>
      <c r="BO76" s="21" t="n">
        <v>34.5</v>
      </c>
      <c r="BP76" s="22" t="n">
        <f aca="false">AVERAGE(BD76:BO76)</f>
        <v>29.275</v>
      </c>
      <c r="CB76" s="1" t="n">
        <f aca="false">CB75+1</f>
        <v>1926</v>
      </c>
      <c r="CC76" s="26" t="s">
        <v>49</v>
      </c>
      <c r="CD76" s="21" t="n">
        <v>32.3</v>
      </c>
      <c r="CE76" s="21" t="n">
        <v>33.3</v>
      </c>
      <c r="CF76" s="21" t="n">
        <v>32.6</v>
      </c>
      <c r="CG76" s="21" t="n">
        <v>33.7</v>
      </c>
      <c r="CH76" s="21" t="n">
        <v>31.5</v>
      </c>
      <c r="CI76" s="21" t="n">
        <v>31</v>
      </c>
      <c r="CJ76" s="21" t="n">
        <v>30.4</v>
      </c>
      <c r="CK76" s="21" t="n">
        <v>31.8</v>
      </c>
      <c r="CL76" s="21" t="n">
        <v>34</v>
      </c>
      <c r="CM76" s="21" t="n">
        <v>34.6</v>
      </c>
      <c r="CN76" s="21" t="n">
        <v>35.1</v>
      </c>
      <c r="CO76" s="21" t="n">
        <v>33.8</v>
      </c>
      <c r="CP76" s="22" t="n">
        <f aca="false">AVERAGE(CD76:CO76)</f>
        <v>32.8416666666667</v>
      </c>
      <c r="DB76" s="1" t="n">
        <f aca="false">DB75+1</f>
        <v>1926</v>
      </c>
      <c r="DC76" s="26" t="s">
        <v>49</v>
      </c>
      <c r="DD76" s="21" t="n">
        <v>35.8</v>
      </c>
      <c r="DE76" s="21" t="n">
        <v>39.5</v>
      </c>
      <c r="DF76" s="21" t="n">
        <v>33.8</v>
      </c>
      <c r="DG76" s="21" t="n">
        <v>32.9</v>
      </c>
      <c r="DH76" s="21" t="n">
        <v>26.2</v>
      </c>
      <c r="DI76" s="21" t="n">
        <v>24.3</v>
      </c>
      <c r="DJ76" s="21" t="n">
        <v>26.2</v>
      </c>
      <c r="DK76" s="21" t="n">
        <v>29.6</v>
      </c>
      <c r="DL76" s="21" t="n">
        <v>31.3</v>
      </c>
      <c r="DM76" s="21" t="n">
        <v>37.4</v>
      </c>
      <c r="DN76" s="21" t="n">
        <v>37.9</v>
      </c>
      <c r="DO76" s="21" t="n">
        <v>37.2</v>
      </c>
      <c r="DP76" s="22" t="n">
        <f aca="false">AVERAGE(DD76:DO76)</f>
        <v>32.675</v>
      </c>
      <c r="OB76" s="7" t="n">
        <f aca="false">AVERAGE(AP76,BP76,CP76,DP76,EP76,FP76,GP81,HP76,IP76,JP76,KP76,LP76,MP76,NP76)</f>
        <v>30.9395833333333</v>
      </c>
      <c r="OC76" s="10" t="n">
        <f aca="false">AVERAGE(OB66:OB76)</f>
        <v>30.3285984848485</v>
      </c>
      <c r="PB76" s="8" t="n">
        <f aca="false">AVERAGE(AI76,AJ76,AK76,BI76,BJ76,BK76,CI76,CJ76,CK76,DI76,DJ76,DK76,EI76,EJ76,EK76,FI76,FJ76,FK76,GI81,GJ81,GK81,HI76,HJ76,HK76,II76,IJ76,IK76,JI76,JJ76,JK76,KI76,KJ76,KK76,LI76,LJ76,LK76,MI76,MJ76,MK76,NI76,NJ76,NK76)</f>
        <v>25.4083333333333</v>
      </c>
      <c r="PC76" s="9" t="n">
        <f aca="false">AVERAGE(AD76,AE76,AO76,BD76,BE76,BO76,CD76,CE76,CO76,DD76,DE76,DO76,ED76,EE76,EO76,FD76,FE76,FO76,GD81,GE81,GO81,HD76,HE76,HO76,ID76,IE76,IO76,JD76,JE76,JO76,KD76,KE76,KO76,LD76,LE76,LO76,MD76,ME76,MO76,ND76,NE76,NO76,)</f>
        <v>33.3076923076923</v>
      </c>
      <c r="PD76" s="8" t="n">
        <f aca="false">AVERAGE(PB66:PB76)</f>
        <v>24.3568181818182</v>
      </c>
      <c r="PE76" s="11" t="n">
        <f aca="false">AVERAGE(PC66:PC76)</f>
        <v>32.2118881118881</v>
      </c>
      <c r="QB76" s="11" t="n">
        <f aca="false">MAX((AD66:AO76),(BD66:BO76),(CD66:CO76),(DD66:DO76))</f>
        <v>40.6</v>
      </c>
      <c r="QC76" s="7" t="n">
        <f aca="false">MIN((AD66:AO76),(BD66:BO76),(CD66:CO76),(DD66:DO76))</f>
        <v>17.3</v>
      </c>
    </row>
    <row r="77" customFormat="false" ht="12.9" hidden="false" customHeight="false" outlineLevel="0" collapsed="false">
      <c r="A77" s="24"/>
      <c r="B77" s="7" t="n">
        <f aca="false">AVERAGE(AP77,BP77,CP77,DP77,EP77,FP77,GP77,HP77,IP77,JP77,KP77,LP77,MP77,NP77)</f>
        <v>30.8270833333333</v>
      </c>
      <c r="C77" s="25" t="n">
        <f aca="false">AVERAGE(B73:B77)</f>
        <v>30.6258333333333</v>
      </c>
      <c r="D77" s="16" t="n">
        <f aca="false">AVERAGE(B68:B77)</f>
        <v>30.441875</v>
      </c>
      <c r="E77" s="7" t="n">
        <f aca="false">AVERAGE(B58:B77)</f>
        <v>30.3666493055556</v>
      </c>
      <c r="F77" s="28" t="n">
        <f aca="false">AVERAGE(B28:B77)</f>
        <v>30.5455486111111</v>
      </c>
      <c r="G77" s="16" t="n">
        <f aca="false">MAX(AD77:AO77,BD77:BO77,CD77:CO77,DD77:DO77,ED77:EO77,FD77:FO77,GD77:GO77,HD77:HO77,ID77:IO77,JD77:JO77,KD77:KO77,LD77:LO77,MD77:MO77,ND77:NO77)</f>
        <v>37.8</v>
      </c>
      <c r="H77" s="17" t="n">
        <f aca="false">MEDIAN(AD77:AO77,BD77:BO77,CD77:CO77,DD77:DO77,ED77:EO77,FD77:FO77,GD77:GO77,HD77:HO77,ID77:IO77,JD77:JO77,KD77:KO77,LD77:LO77,MD77:MO77,ND77:NO77)</f>
        <v>32.45</v>
      </c>
      <c r="I77" s="7" t="n">
        <f aca="false">MIN(AD77:AO77,BD77:BO77,CD77:CO77,DD77:DO77,ED77:EO77,FD77:FO77,GD77:GO77,HD77:HO77,ID77:IO77,JD77:JO77,KD77:KO77,LD77:LO77,MD77:MO77,ND77:NO77)</f>
        <v>18.8</v>
      </c>
      <c r="J77" s="18" t="n">
        <f aca="false">(G77+I77)/2</f>
        <v>28.3</v>
      </c>
      <c r="AC77" s="19" t="n">
        <v>1927</v>
      </c>
      <c r="AD77" s="21" t="n">
        <v>36.1</v>
      </c>
      <c r="AE77" s="21" t="n">
        <v>34.6</v>
      </c>
      <c r="AF77" s="21" t="n">
        <v>34.7</v>
      </c>
      <c r="AG77" s="21" t="n">
        <v>26.2</v>
      </c>
      <c r="AH77" s="21" t="n">
        <v>21.9</v>
      </c>
      <c r="AI77" s="21" t="n">
        <v>21.6</v>
      </c>
      <c r="AJ77" s="21" t="n">
        <v>19.8</v>
      </c>
      <c r="AK77" s="21" t="n">
        <v>25.3</v>
      </c>
      <c r="AL77" s="21" t="n">
        <v>27.7</v>
      </c>
      <c r="AM77" s="21" t="n">
        <v>31.3</v>
      </c>
      <c r="AN77" s="21" t="n">
        <v>32.7</v>
      </c>
      <c r="AO77" s="21" t="n">
        <v>34.9</v>
      </c>
      <c r="AP77" s="22" t="n">
        <f aca="false">AVERAGE(AD77:AO77)</f>
        <v>28.9</v>
      </c>
      <c r="BB77" s="1" t="n">
        <f aca="false">BB76+1</f>
        <v>1927</v>
      </c>
      <c r="BC77" s="19" t="n">
        <v>1927</v>
      </c>
      <c r="BD77" s="21" t="n">
        <v>37.1</v>
      </c>
      <c r="BE77" s="21" t="n">
        <v>35.8</v>
      </c>
      <c r="BF77" s="21" t="n">
        <v>34.6</v>
      </c>
      <c r="BG77" s="21" t="n">
        <v>27.2</v>
      </c>
      <c r="BH77" s="21" t="n">
        <v>21.9</v>
      </c>
      <c r="BI77" s="21" t="n">
        <v>18.8</v>
      </c>
      <c r="BJ77" s="21" t="n">
        <v>20</v>
      </c>
      <c r="BK77" s="21" t="n">
        <v>24</v>
      </c>
      <c r="BL77" s="21" t="n">
        <v>27.2</v>
      </c>
      <c r="BM77" s="21" t="n">
        <v>31.4</v>
      </c>
      <c r="BN77" s="21" t="n">
        <v>34.7</v>
      </c>
      <c r="BO77" s="21" t="n">
        <v>35.8</v>
      </c>
      <c r="BP77" s="22" t="n">
        <f aca="false">AVERAGE(BD77:BO77)</f>
        <v>29.0416666666667</v>
      </c>
      <c r="CB77" s="1" t="n">
        <f aca="false">CB76+1</f>
        <v>1927</v>
      </c>
      <c r="CC77" s="26" t="s">
        <v>50</v>
      </c>
      <c r="CD77" s="21" t="n">
        <v>32.3</v>
      </c>
      <c r="CE77" s="21" t="n">
        <v>33.8</v>
      </c>
      <c r="CF77" s="21" t="n">
        <v>33.2</v>
      </c>
      <c r="CG77" s="21" t="n">
        <v>33.8</v>
      </c>
      <c r="CH77" s="21" t="n">
        <v>32.6</v>
      </c>
      <c r="CI77" s="21" t="n">
        <v>31.9</v>
      </c>
      <c r="CJ77" s="21" t="n">
        <v>30.9</v>
      </c>
      <c r="CK77" s="21" t="n">
        <v>31.4</v>
      </c>
      <c r="CL77" s="21" t="n">
        <v>33</v>
      </c>
      <c r="CM77" s="21" t="n">
        <v>34.3</v>
      </c>
      <c r="CN77" s="21" t="n">
        <v>34.5</v>
      </c>
      <c r="CO77" s="21" t="n">
        <v>34.6</v>
      </c>
      <c r="CP77" s="22" t="n">
        <f aca="false">AVERAGE(CD77:CO77)</f>
        <v>33.025</v>
      </c>
      <c r="DB77" s="1" t="n">
        <f aca="false">DB76+1</f>
        <v>1927</v>
      </c>
      <c r="DC77" s="26" t="s">
        <v>50</v>
      </c>
      <c r="DD77" s="21" t="n">
        <v>37.4</v>
      </c>
      <c r="DE77" s="21" t="n">
        <v>34.7</v>
      </c>
      <c r="DF77" s="21" t="n">
        <v>37.1</v>
      </c>
      <c r="DG77" s="21" t="n">
        <v>30.7</v>
      </c>
      <c r="DH77" s="21" t="n">
        <v>26.7</v>
      </c>
      <c r="DI77" s="21" t="n">
        <v>27.6</v>
      </c>
      <c r="DJ77" s="21" t="n">
        <v>24</v>
      </c>
      <c r="DK77" s="21" t="n">
        <v>28.1</v>
      </c>
      <c r="DL77" s="21" t="n">
        <v>32</v>
      </c>
      <c r="DM77" s="21" t="n">
        <v>36.1</v>
      </c>
      <c r="DN77" s="21" t="n">
        <v>35.9</v>
      </c>
      <c r="DO77" s="21" t="n">
        <v>37.8</v>
      </c>
      <c r="DP77" s="22" t="n">
        <f aca="false">AVERAGE(DD77:DO77)</f>
        <v>32.3416666666667</v>
      </c>
      <c r="OB77" s="7" t="n">
        <f aca="false">AVERAGE(AP77,BP77,CP77,DP77,EP77,FP77,GP82,HP77,IP77,JP77,KP77,LP77,MP77,NP77)</f>
        <v>30.8270833333333</v>
      </c>
      <c r="OC77" s="10" t="n">
        <f aca="false">AVERAGE(OB67:OB77)</f>
        <v>30.3850378787879</v>
      </c>
      <c r="PB77" s="8" t="n">
        <f aca="false">AVERAGE(AI77,AJ77,AK77,BI77,BJ77,BK77,CI77,CJ77,CK77,DI77,DJ77,DK77,EI77,EJ77,EK77,FI77,FJ77,FK77,GI82,GJ82,GK82,HI77,HJ77,HK77,II77,IJ77,IK77,JI77,JJ77,JK77,KI77,KJ77,KK77,LI77,LJ77,LK77,MI77,MJ77,MK77,NI77,NJ77,NK77)</f>
        <v>25.2833333333333</v>
      </c>
      <c r="PC77" s="9" t="n">
        <f aca="false">AVERAGE(AD77,AE77,AO77,BD77,BE77,BO77,CD77,CE77,CO77,DD77,DE77,DO77,ED77,EE77,EO77,FD77,FE77,FO77,GD82,GE82,GO82,HD77,HE77,HO77,ID77,IE77,IO77,JD77,JE77,JO77,KD77,KE77,KO77,LD77,LE77,LO77,MD77,ME77,MO77,ND77,NE77,NO77,)</f>
        <v>32.6846153846154</v>
      </c>
      <c r="PD77" s="8" t="n">
        <f aca="false">AVERAGE(PB67:PB77)</f>
        <v>24.3795454545455</v>
      </c>
      <c r="PE77" s="11" t="n">
        <f aca="false">AVERAGE(PC67:PC77)</f>
        <v>32.2706293706294</v>
      </c>
      <c r="QB77" s="11" t="n">
        <f aca="false">MAX((AD67:AO77),(BD67:BO77),(CD67:CO77),(DD67:DO77))</f>
        <v>40.6</v>
      </c>
      <c r="QC77" s="7" t="n">
        <f aca="false">MIN((AD67:AO77),(BD67:BO77),(CD67:CO77),(DD67:DO77))</f>
        <v>17.3</v>
      </c>
    </row>
    <row r="78" customFormat="false" ht="12.9" hidden="false" customHeight="false" outlineLevel="0" collapsed="false">
      <c r="A78" s="24"/>
      <c r="B78" s="7" t="n">
        <f aca="false">AVERAGE(AP78,BP78,CP78,DP78,EP78,FP78,GP78,HP78,IP78,JP78,KP78,LP78,MP78,NP78)</f>
        <v>31.6208333333333</v>
      </c>
      <c r="C78" s="25" t="n">
        <f aca="false">AVERAGE(B74:B78)</f>
        <v>30.8454166666667</v>
      </c>
      <c r="D78" s="16" t="n">
        <f aca="false">AVERAGE(B69:B78)</f>
        <v>30.5366666666667</v>
      </c>
      <c r="E78" s="7" t="n">
        <f aca="false">AVERAGE(B59:B78)</f>
        <v>30.4968576388889</v>
      </c>
      <c r="F78" s="28" t="n">
        <f aca="false">AVERAGE(B29:B78)</f>
        <v>30.5592986111111</v>
      </c>
      <c r="G78" s="16" t="n">
        <f aca="false">MAX(AD78:AO78,BD78:BO78,CD78:CO78,DD78:DO78,ED78:EO78,FD78:FO78,GD78:GO78,HD78:HO78,ID78:IO78,JD78:JO78,KD78:KO78,LD78:LO78,MD78:MO78,ND78:NO78)</f>
        <v>39.6</v>
      </c>
      <c r="H78" s="17" t="n">
        <f aca="false">MEDIAN(AD78:AO78,BD78:BO78,CD78:CO78,DD78:DO78,ED78:EO78,FD78:FO78,GD78:GO78,HD78:HO78,ID78:IO78,JD78:JO78,KD78:KO78,LD78:LO78,MD78:MO78,ND78:NO78)</f>
        <v>33.25</v>
      </c>
      <c r="I78" s="7" t="n">
        <f aca="false">MIN(AD78:AO78,BD78:BO78,CD78:CO78,DD78:DO78,ED78:EO78,FD78:FO78,GD78:GO78,HD78:HO78,ID78:IO78,JD78:JO78,KD78:KO78,LD78:LO78,MD78:MO78,ND78:NO78)</f>
        <v>18.3</v>
      </c>
      <c r="J78" s="18" t="n">
        <f aca="false">(G78+I78)/2</f>
        <v>28.95</v>
      </c>
      <c r="AC78" s="19" t="n">
        <v>1928</v>
      </c>
      <c r="AD78" s="21" t="n">
        <v>36.1</v>
      </c>
      <c r="AE78" s="21" t="n">
        <v>35</v>
      </c>
      <c r="AF78" s="21" t="n">
        <v>34.3</v>
      </c>
      <c r="AG78" s="21" t="n">
        <v>30.3</v>
      </c>
      <c r="AH78" s="21" t="n">
        <v>24</v>
      </c>
      <c r="AI78" s="21" t="n">
        <v>18.7</v>
      </c>
      <c r="AJ78" s="21" t="n">
        <v>20.6</v>
      </c>
      <c r="AK78" s="21" t="n">
        <v>26.5</v>
      </c>
      <c r="AL78" s="21" t="n">
        <v>31</v>
      </c>
      <c r="AM78" s="21" t="n">
        <v>32.3</v>
      </c>
      <c r="AN78" s="21" t="n">
        <v>35.6</v>
      </c>
      <c r="AO78" s="21" t="n">
        <v>37.2</v>
      </c>
      <c r="AP78" s="22" t="n">
        <f aca="false">AVERAGE(AD78:AO78)</f>
        <v>30.1333333333333</v>
      </c>
      <c r="BB78" s="1" t="n">
        <f aca="false">BB77+1</f>
        <v>1928</v>
      </c>
      <c r="BC78" s="19" t="n">
        <v>1928</v>
      </c>
      <c r="BD78" s="21" t="n">
        <v>36.2</v>
      </c>
      <c r="BE78" s="21" t="n">
        <v>35.2</v>
      </c>
      <c r="BF78" s="21" t="n">
        <v>34.8</v>
      </c>
      <c r="BG78" s="21" t="n">
        <v>29.8</v>
      </c>
      <c r="BH78" s="21" t="n">
        <v>23.8</v>
      </c>
      <c r="BI78" s="21" t="n">
        <v>18.3</v>
      </c>
      <c r="BJ78" s="21" t="n">
        <v>20.1</v>
      </c>
      <c r="BK78" s="21" t="n">
        <v>26.4</v>
      </c>
      <c r="BL78" s="21" t="n">
        <v>30.3</v>
      </c>
      <c r="BM78" s="21" t="n">
        <v>31.4</v>
      </c>
      <c r="BN78" s="21" t="n">
        <v>35.1</v>
      </c>
      <c r="BO78" s="21" t="n">
        <v>36.9</v>
      </c>
      <c r="BP78" s="22" t="n">
        <f aca="false">AVERAGE(BD78:BO78)</f>
        <v>29.8583333333333</v>
      </c>
      <c r="CB78" s="1" t="n">
        <f aca="false">CB77+1</f>
        <v>1928</v>
      </c>
      <c r="CC78" s="26" t="s">
        <v>51</v>
      </c>
      <c r="CD78" s="21" t="n">
        <v>34.7</v>
      </c>
      <c r="CE78" s="21" t="n">
        <v>33</v>
      </c>
      <c r="CF78" s="21" t="n">
        <v>31.9</v>
      </c>
      <c r="CG78" s="21" t="n">
        <v>33.5</v>
      </c>
      <c r="CH78" s="21" t="n">
        <v>32.8</v>
      </c>
      <c r="CI78" s="21" t="n">
        <v>29.8</v>
      </c>
      <c r="CJ78" s="21" t="n">
        <v>30.3</v>
      </c>
      <c r="CK78" s="21" t="n">
        <v>31.8</v>
      </c>
      <c r="CL78" s="21" t="n">
        <v>33.8</v>
      </c>
      <c r="CM78" s="21" t="n">
        <v>33.9</v>
      </c>
      <c r="CN78" s="21" t="n">
        <v>34.4</v>
      </c>
      <c r="CO78" s="21" t="n">
        <v>33.8</v>
      </c>
      <c r="CP78" s="22" t="n">
        <f aca="false">AVERAGE(CD78:CO78)</f>
        <v>32.8083333333333</v>
      </c>
      <c r="DB78" s="1" t="n">
        <f aca="false">DB77+1</f>
        <v>1928</v>
      </c>
      <c r="DC78" s="26" t="s">
        <v>51</v>
      </c>
      <c r="DD78" s="21" t="n">
        <v>38.8</v>
      </c>
      <c r="DE78" s="21" t="n">
        <v>38.1</v>
      </c>
      <c r="DF78" s="21" t="n">
        <v>35.9</v>
      </c>
      <c r="DG78" s="21" t="n">
        <v>35.3</v>
      </c>
      <c r="DH78" s="21" t="n">
        <v>28.3</v>
      </c>
      <c r="DI78" s="21" t="n">
        <v>23.3</v>
      </c>
      <c r="DJ78" s="21" t="n">
        <v>25.2</v>
      </c>
      <c r="DK78" s="21" t="n">
        <v>28.9</v>
      </c>
      <c r="DL78" s="21" t="n">
        <v>34.2</v>
      </c>
      <c r="DM78" s="21" t="n">
        <v>37.8</v>
      </c>
      <c r="DN78" s="21" t="n">
        <v>38.8</v>
      </c>
      <c r="DO78" s="21" t="n">
        <v>39.6</v>
      </c>
      <c r="DP78" s="22" t="n">
        <f aca="false">AVERAGE(DD78:DO78)</f>
        <v>33.6833333333333</v>
      </c>
      <c r="OB78" s="7" t="n">
        <f aca="false">AVERAGE(AP78,BP78,CP78,DP78,EP78,FP78,GP83,HP78,IP78,JP78,KP78,LP78,MP78,NP78)</f>
        <v>31.6208333333333</v>
      </c>
      <c r="OC78" s="10" t="n">
        <f aca="false">AVERAGE(OB68:OB78)</f>
        <v>30.549053030303</v>
      </c>
      <c r="PB78" s="8" t="n">
        <f aca="false">AVERAGE(AI78,AJ78,AK78,BI78,BJ78,BK78,CI78,CJ78,CK78,DI78,DJ78,DK78,EI78,EJ78,EK78,FI78,FJ78,FK78,GI83,GJ83,GK83,HI78,HJ78,HK78,II78,IJ78,IK78,JI78,JJ78,JK78,KI78,KJ78,KK78,LI78,LJ78,LK78,MI78,MJ78,MK78,NI78,NJ78,NK78)</f>
        <v>24.9916666666667</v>
      </c>
      <c r="PC78" s="9" t="n">
        <f aca="false">AVERAGE(AD78,AE78,AO78,BD78,BE78,BO78,CD78,CE78,CO78,DD78,DE78,DO78,ED78,EE78,EO78,FD78,FE78,FO78,GD83,GE83,GO83,HD78,HE78,HO78,ID78,IE78,IO78,JD78,JE78,JO78,KD78,KE78,KO78,LD78,LE78,LO78,MD78,ME78,MO78,ND78,NE78,NO78,)</f>
        <v>33.4307692307692</v>
      </c>
      <c r="PD78" s="8" t="n">
        <f aca="false">AVERAGE(PB68:PB78)</f>
        <v>24.4287878787879</v>
      </c>
      <c r="PE78" s="11" t="n">
        <f aca="false">AVERAGE(PC68:PC78)</f>
        <v>32.4727272727273</v>
      </c>
      <c r="QB78" s="11" t="n">
        <f aca="false">MAX((AD68:AO78),(BD68:BO78),(CD68:CO78),(DD68:DO78))</f>
        <v>40.6</v>
      </c>
      <c r="QC78" s="7" t="n">
        <f aca="false">MIN((AD68:AO78),(BD68:BO78),(CD68:CO78),(DD68:DO78))</f>
        <v>17.3</v>
      </c>
    </row>
    <row r="79" customFormat="false" ht="12.9" hidden="false" customHeight="false" outlineLevel="0" collapsed="false">
      <c r="A79" s="24"/>
      <c r="B79" s="7" t="n">
        <f aca="false">AVERAGE(AP79,BP79,CP79,DP79,EP79,FP79,GP79,HP79,IP79,JP79,KP79,LP79,MP79,NP79)</f>
        <v>30.2166666666667</v>
      </c>
      <c r="C79" s="25" t="n">
        <f aca="false">AVERAGE(B75:B79)</f>
        <v>30.77875</v>
      </c>
      <c r="D79" s="16" t="n">
        <f aca="false">AVERAGE(B70:B79)</f>
        <v>30.5095833333333</v>
      </c>
      <c r="E79" s="7" t="n">
        <f aca="false">AVERAGE(B60:B79)</f>
        <v>30.5118576388889</v>
      </c>
      <c r="F79" s="28" t="n">
        <f aca="false">AVERAGE(B30:B79)</f>
        <v>30.5894652777778</v>
      </c>
      <c r="G79" s="16" t="n">
        <f aca="false">MAX(AD79:AO79,BD79:BO79,CD79:CO79,DD79:DO79,ED79:EO79,FD79:FO79,GD79:GO79,HD79:HO79,ID79:IO79,JD79:JO79,KD79:KO79,LD79:LO79,MD79:MO79,ND79:NO79)</f>
        <v>40.7</v>
      </c>
      <c r="H79" s="17" t="n">
        <f aca="false">MEDIAN(AD79:AO79,BD79:BO79,CD79:CO79,DD79:DO79,ED79:EO79,FD79:FO79,GD79:GO79,HD79:HO79,ID79:IO79,JD79:JO79,KD79:KO79,LD79:LO79,MD79:MO79,ND79:NO79)</f>
        <v>31.55</v>
      </c>
      <c r="I79" s="7" t="n">
        <f aca="false">MIN(AD79:AO79,BD79:BO79,CD79:CO79,DD79:DO79,ED79:EO79,FD79:FO79,GD79:GO79,HD79:HO79,ID79:IO79,JD79:JO79,KD79:KO79,LD79:LO79,MD79:MO79,ND79:NO79)</f>
        <v>17.7</v>
      </c>
      <c r="J79" s="18" t="n">
        <f aca="false">(G79+I79)/2</f>
        <v>29.2</v>
      </c>
      <c r="AC79" s="19" t="n">
        <v>1929</v>
      </c>
      <c r="AD79" s="21" t="n">
        <v>36.3</v>
      </c>
      <c r="AE79" s="21" t="n">
        <v>36.8</v>
      </c>
      <c r="AF79" s="21" t="n">
        <v>29.2</v>
      </c>
      <c r="AG79" s="21" t="n">
        <v>26.9</v>
      </c>
      <c r="AH79" s="21" t="n">
        <v>23.6</v>
      </c>
      <c r="AI79" s="21" t="n">
        <v>18.7</v>
      </c>
      <c r="AJ79" s="21" t="n">
        <v>17.9</v>
      </c>
      <c r="AK79" s="21" t="n">
        <v>23.4</v>
      </c>
      <c r="AL79" s="21" t="n">
        <v>24.6</v>
      </c>
      <c r="AM79" s="21" t="n">
        <v>30.7</v>
      </c>
      <c r="AN79" s="21" t="n">
        <v>37</v>
      </c>
      <c r="AO79" s="21" t="n">
        <v>33.5</v>
      </c>
      <c r="AP79" s="22" t="n">
        <f aca="false">AVERAGE(AD79:AO79)</f>
        <v>28.2166666666667</v>
      </c>
      <c r="BB79" s="1" t="n">
        <f aca="false">BB78+1</f>
        <v>1929</v>
      </c>
      <c r="BC79" s="19" t="n">
        <v>1929</v>
      </c>
      <c r="BD79" s="21" t="n">
        <v>37.4</v>
      </c>
      <c r="BE79" s="21" t="n">
        <v>38.8</v>
      </c>
      <c r="BF79" s="21" t="n">
        <v>31.4</v>
      </c>
      <c r="BG79" s="21" t="n">
        <v>27.7</v>
      </c>
      <c r="BH79" s="21" t="n">
        <v>23.3</v>
      </c>
      <c r="BI79" s="21" t="n">
        <v>19.6</v>
      </c>
      <c r="BJ79" s="21" t="n">
        <v>17.7</v>
      </c>
      <c r="BK79" s="21" t="n">
        <v>21.6</v>
      </c>
      <c r="BL79" s="21" t="n">
        <v>24.7</v>
      </c>
      <c r="BM79" s="21" t="n">
        <v>30.3</v>
      </c>
      <c r="BN79" s="21" t="n">
        <v>34.6</v>
      </c>
      <c r="BO79" s="21" t="n">
        <v>34.8</v>
      </c>
      <c r="BP79" s="22" t="n">
        <f aca="false">AVERAGE(BD79:BO79)</f>
        <v>28.4916666666667</v>
      </c>
      <c r="CB79" s="1" t="n">
        <f aca="false">CB78+1</f>
        <v>1929</v>
      </c>
      <c r="CC79" s="26" t="s">
        <v>52</v>
      </c>
      <c r="CD79" s="21" t="n">
        <v>33</v>
      </c>
      <c r="CE79" s="21" t="n">
        <v>31.9</v>
      </c>
      <c r="CF79" s="21" t="n">
        <v>32.4</v>
      </c>
      <c r="CG79" s="21" t="n">
        <v>32.8</v>
      </c>
      <c r="CH79" s="21" t="n">
        <v>31.8</v>
      </c>
      <c r="CI79" s="21" t="n">
        <v>29.9</v>
      </c>
      <c r="CJ79" s="21" t="n">
        <v>29.5</v>
      </c>
      <c r="CK79" s="21" t="n">
        <v>31.7</v>
      </c>
      <c r="CL79" s="21" t="n">
        <v>32.3</v>
      </c>
      <c r="CM79" s="21" t="n">
        <v>33.7</v>
      </c>
      <c r="CN79" s="21" t="n">
        <v>35.1</v>
      </c>
      <c r="CO79" s="21" t="n">
        <v>33.4</v>
      </c>
      <c r="CP79" s="22" t="n">
        <f aca="false">AVERAGE(CD79:CO79)</f>
        <v>32.2916666666667</v>
      </c>
      <c r="DB79" s="1" t="n">
        <f aca="false">DB78+1</f>
        <v>1929</v>
      </c>
      <c r="DC79" s="26" t="s">
        <v>52</v>
      </c>
      <c r="DD79" s="21" t="n">
        <v>36.5</v>
      </c>
      <c r="DE79" s="21" t="n">
        <v>38</v>
      </c>
      <c r="DF79" s="21" t="n">
        <v>33.4</v>
      </c>
      <c r="DG79" s="21" t="n">
        <v>30.3</v>
      </c>
      <c r="DH79" s="21" t="n">
        <v>26.9</v>
      </c>
      <c r="DI79" s="21" t="n">
        <v>24.4</v>
      </c>
      <c r="DJ79" s="21" t="n">
        <v>22.8</v>
      </c>
      <c r="DK79" s="21" t="n">
        <v>29.1</v>
      </c>
      <c r="DL79" s="21" t="n">
        <v>29.5</v>
      </c>
      <c r="DM79" s="21" t="n">
        <v>35.2</v>
      </c>
      <c r="DN79" s="21" t="n">
        <v>40.7</v>
      </c>
      <c r="DO79" s="21" t="n">
        <v>35.6</v>
      </c>
      <c r="DP79" s="22" t="n">
        <f aca="false">AVERAGE(DD79:DO79)</f>
        <v>31.8666666666667</v>
      </c>
      <c r="OB79" s="7" t="n">
        <f aca="false">AVERAGE(AP79,BP79,CP79,DP79,EP79,FP79,GP84,HP79,IP79,JP79,KP79,LP79,MP79,NP79)</f>
        <v>30.2166666666667</v>
      </c>
      <c r="OC79" s="10" t="n">
        <f aca="false">AVERAGE(OB69:OB79)</f>
        <v>30.5075757575758</v>
      </c>
      <c r="PB79" s="8" t="n">
        <f aca="false">AVERAGE(AI79,AJ79,AK79,BI79,BJ79,BK79,CI79,CJ79,CK79,DI79,DJ79,DK79,EI79,EJ79,EK79,FI79,FJ79,FK79,GI84,GJ84,GK84,HI79,HJ79,HK79,II79,IJ79,IK79,JI79,JJ79,JK79,KI79,KJ79,KK79,LI79,LJ79,LK79,MI79,MJ79,MK79,NI79,NJ79,NK79)</f>
        <v>23.8583333333333</v>
      </c>
      <c r="PC79" s="9" t="n">
        <f aca="false">AVERAGE(AD79,AE79,AO79,BD79,BE79,BO79,CD79,CE79,CO79,DD79,DE79,DO79,ED79,EE79,EO79,FD79,FE79,FO79,GD84,GE84,GO84,HD79,HE79,HO79,ID79,IE79,IO79,JD79,JE79,JO79,KD79,KE79,KO79,LD79,LE79,LO79,MD79,ME79,MO79,ND79,NE79,NO79,)</f>
        <v>32.7692307692308</v>
      </c>
      <c r="PD79" s="8" t="n">
        <f aca="false">AVERAGE(PB69:PB79)</f>
        <v>24.3590909090909</v>
      </c>
      <c r="PE79" s="11" t="n">
        <f aca="false">AVERAGE(PC69:PC79)</f>
        <v>32.5188811188811</v>
      </c>
      <c r="QB79" s="11" t="n">
        <f aca="false">MAX((AD69:AO79),(BD69:BO79),(CD69:CO79),(DD69:DO79))</f>
        <v>40.7</v>
      </c>
      <c r="QC79" s="7" t="n">
        <f aca="false">MIN((AD69:AO79),(BD69:BO79),(CD69:CO79),(DD69:DO79))</f>
        <v>17.3</v>
      </c>
    </row>
    <row r="80" customFormat="false" ht="12.9" hidden="false" customHeight="false" outlineLevel="0" collapsed="false">
      <c r="A80" s="24" t="n">
        <f aca="false">A75+5</f>
        <v>1930</v>
      </c>
      <c r="B80" s="7" t="n">
        <f aca="false">AVERAGE(AP80,BP80,CP80,DP80,EP80,FP80,GP80,HP80,IP80,JP80,KP80,LP80,MP80,NP80)</f>
        <v>30.1875</v>
      </c>
      <c r="C80" s="25" t="n">
        <f aca="false">AVERAGE(B76:B80)</f>
        <v>30.7583333333333</v>
      </c>
      <c r="D80" s="16" t="n">
        <f aca="false">AVERAGE(B71:B80)</f>
        <v>30.56625</v>
      </c>
      <c r="E80" s="7" t="n">
        <f aca="false">AVERAGE(B61:B80)</f>
        <v>30.5098090277778</v>
      </c>
      <c r="F80" s="28" t="n">
        <f aca="false">AVERAGE(B31:B80)</f>
        <v>30.5795486111111</v>
      </c>
      <c r="G80" s="16" t="n">
        <f aca="false">MAX(AD80:AO80,BD80:BO80,CD80:CO80,DD80:DO80,ED80:EO80,FD80:FO80,GD80:GO80,HD80:HO80,ID80:IO80,JD80:JO80,KD80:KO80,LD80:LO80,MD80:MO80,ND80:NO80)</f>
        <v>37.7</v>
      </c>
      <c r="H80" s="17" t="n">
        <f aca="false">MEDIAN(AD80:AO80,BD80:BO80,CD80:CO80,DD80:DO80,ED80:EO80,FD80:FO80,GD80:GO80,HD80:HO80,ID80:IO80,JD80:JO80,KD80:KO80,LD80:LO80,MD80:MO80,ND80:NO80)</f>
        <v>31.55</v>
      </c>
      <c r="I80" s="7" t="n">
        <f aca="false">MIN(AD80:AO80,BD80:BO80,CD80:CO80,DD80:DO80,ED80:EO80,FD80:FO80,GD80:GO80,HD80:HO80,ID80:IO80,JD80:JO80,KD80:KO80,LD80:LO80,MD80:MO80,ND80:NO80)</f>
        <v>20.5</v>
      </c>
      <c r="J80" s="18" t="n">
        <f aca="false">(G80+I80)/2</f>
        <v>29.1</v>
      </c>
      <c r="AC80" s="19" t="n">
        <v>1930</v>
      </c>
      <c r="AD80" s="21" t="n">
        <v>32.7</v>
      </c>
      <c r="AE80" s="21" t="n">
        <v>34.9</v>
      </c>
      <c r="AF80" s="21" t="n">
        <v>32.8</v>
      </c>
      <c r="AG80" s="21" t="n">
        <v>28.5</v>
      </c>
      <c r="AH80" s="21" t="n">
        <v>22.2</v>
      </c>
      <c r="AI80" s="21" t="n">
        <v>20.6</v>
      </c>
      <c r="AJ80" s="21" t="n">
        <v>22.7</v>
      </c>
      <c r="AK80" s="21" t="n">
        <v>22.7</v>
      </c>
      <c r="AL80" s="21" t="n">
        <v>26.9</v>
      </c>
      <c r="AM80" s="21" t="n">
        <v>28.9</v>
      </c>
      <c r="AN80" s="21" t="n">
        <v>33.1</v>
      </c>
      <c r="AO80" s="21" t="n">
        <v>31.6</v>
      </c>
      <c r="AP80" s="22" t="n">
        <f aca="false">AVERAGE(AD80:AO80)</f>
        <v>28.1333333333333</v>
      </c>
      <c r="BB80" s="1" t="n">
        <f aca="false">BB79+1</f>
        <v>1930</v>
      </c>
      <c r="BC80" s="19" t="n">
        <v>1930</v>
      </c>
      <c r="BD80" s="21" t="n">
        <v>35.8</v>
      </c>
      <c r="BE80" s="21" t="n">
        <v>37.7</v>
      </c>
      <c r="BF80" s="21" t="n">
        <v>34.8</v>
      </c>
      <c r="BG80" s="21" t="n">
        <v>27.6</v>
      </c>
      <c r="BH80" s="21" t="n">
        <v>22.5</v>
      </c>
      <c r="BI80" s="21" t="n">
        <v>20.5</v>
      </c>
      <c r="BJ80" s="21" t="n">
        <v>21.4</v>
      </c>
      <c r="BK80" s="21" t="n">
        <v>22.2</v>
      </c>
      <c r="BL80" s="21" t="n">
        <v>26.9</v>
      </c>
      <c r="BM80" s="21" t="n">
        <v>29.4</v>
      </c>
      <c r="BN80" s="21" t="n">
        <v>33.8</v>
      </c>
      <c r="BO80" s="21" t="n">
        <v>34.8</v>
      </c>
      <c r="BP80" s="22" t="n">
        <f aca="false">AVERAGE(BD80:BO80)</f>
        <v>28.95</v>
      </c>
      <c r="CB80" s="1" t="n">
        <f aca="false">CB79+1</f>
        <v>1930</v>
      </c>
      <c r="CC80" s="26" t="s">
        <v>53</v>
      </c>
      <c r="CD80" s="21" t="n">
        <v>33.2</v>
      </c>
      <c r="CE80" s="21" t="n">
        <v>31.5</v>
      </c>
      <c r="CF80" s="21" t="n">
        <v>32.1</v>
      </c>
      <c r="CG80" s="21" t="n">
        <v>34.1</v>
      </c>
      <c r="CH80" s="21" t="n">
        <v>33.1</v>
      </c>
      <c r="CI80" s="21" t="n">
        <v>30.3</v>
      </c>
      <c r="CJ80" s="21" t="n">
        <v>30.8</v>
      </c>
      <c r="CK80" s="21" t="n">
        <v>31.3</v>
      </c>
      <c r="CL80" s="21" t="n">
        <v>32.2</v>
      </c>
      <c r="CM80" s="21" t="n">
        <v>33.6</v>
      </c>
      <c r="CN80" s="21" t="n">
        <v>33.8</v>
      </c>
      <c r="CO80" s="21" t="n">
        <v>33.1</v>
      </c>
      <c r="CP80" s="22" t="n">
        <f aca="false">AVERAGE(CD80:CO80)</f>
        <v>32.425</v>
      </c>
      <c r="DB80" s="1" t="n">
        <f aca="false">DB79+1</f>
        <v>1930</v>
      </c>
      <c r="DC80" s="26" t="s">
        <v>53</v>
      </c>
      <c r="DD80" s="21" t="n">
        <v>36.1</v>
      </c>
      <c r="DE80" s="21" t="n">
        <v>33.6</v>
      </c>
      <c r="DF80" s="21" t="n">
        <v>32.2</v>
      </c>
      <c r="DG80" s="21" t="n">
        <v>31.5</v>
      </c>
      <c r="DH80" s="21" t="n">
        <v>26.9</v>
      </c>
      <c r="DI80" s="21" t="n">
        <v>24.2</v>
      </c>
      <c r="DJ80" s="21" t="n">
        <v>27</v>
      </c>
      <c r="DK80" s="21" t="n">
        <v>27.6</v>
      </c>
      <c r="DL80" s="21" t="n">
        <v>30.9</v>
      </c>
      <c r="DM80" s="21" t="n">
        <v>32.4</v>
      </c>
      <c r="DN80" s="21" t="n">
        <v>36.3</v>
      </c>
      <c r="DO80" s="21" t="n">
        <v>36.2</v>
      </c>
      <c r="DP80" s="22" t="n">
        <f aca="false">AVERAGE(DD80:DO80)</f>
        <v>31.2416666666667</v>
      </c>
      <c r="OB80" s="7" t="n">
        <f aca="false">AVERAGE(AP80,BP80,CP80,DP80,EP80,FP80,GP85,HP80,IP80,JP80,KP80,LP80,MP80,NP80)</f>
        <v>30.1875</v>
      </c>
      <c r="OC80" s="10" t="n">
        <f aca="false">AVERAGE(OB70:OB80)</f>
        <v>30.480303030303</v>
      </c>
      <c r="PB80" s="8" t="n">
        <f aca="false">AVERAGE(AI80,AJ80,AK80,BI80,BJ80,BK80,CI80,CJ80,CK80,DI80,DJ80,DK80,EI80,EJ80,EK80,FI80,FJ80,FK80,GI85,GJ85,GK85,HI80,HJ80,HK80,II80,IJ80,IK80,JI80,JJ80,JK80,KI80,KJ80,KK80,LI80,LJ80,LK80,MI80,MJ80,MK80,NI80,NJ80,NK80)</f>
        <v>25.1083333333333</v>
      </c>
      <c r="PC80" s="9" t="n">
        <f aca="false">AVERAGE(AD80,AE80,AO80,BD80,BE80,BO80,CD80,CE80,CO80,DD80,DE80,DO80,ED80,EE80,EO80,FD80,FE80,FO80,GD85,GE85,GO85,HD80,HE80,HO80,ID80,IE80,IO80,JD80,JE80,JO80,KD80,KE80,KO80,LD80,LE80,LO80,MD80,ME80,MO80,ND80,NE80,NO80,)</f>
        <v>31.6307692307692</v>
      </c>
      <c r="PD80" s="8" t="n">
        <f aca="false">AVERAGE(PB70:PB80)</f>
        <v>24.3992424242424</v>
      </c>
      <c r="PE80" s="11" t="n">
        <f aca="false">AVERAGE(PC70:PC80)</f>
        <v>32.4629370629371</v>
      </c>
      <c r="QB80" s="11" t="n">
        <f aca="false">MAX((AD70:AO80),(BD70:BO80),(CD70:CO80),(DD70:DO80))</f>
        <v>40.7</v>
      </c>
      <c r="QC80" s="7" t="n">
        <f aca="false">MIN((AD70:AO80),(BD70:BO80),(CD70:CO80),(DD70:DO80))</f>
        <v>17.3</v>
      </c>
    </row>
    <row r="81" customFormat="false" ht="12.9" hidden="false" customHeight="false" outlineLevel="0" collapsed="false">
      <c r="A81" s="24"/>
      <c r="B81" s="7" t="n">
        <f aca="false">AVERAGE(AP81,BP81,CP81,DP81,EP81,FP81,GP81,HP81,IP81,JP81,KP81,LP81,MP81,NP81)</f>
        <v>30.0291666666667</v>
      </c>
      <c r="C81" s="25" t="n">
        <f aca="false">AVERAGE(B77:B81)</f>
        <v>30.57625</v>
      </c>
      <c r="D81" s="16" t="n">
        <f aca="false">AVERAGE(B72:B81)</f>
        <v>30.5622916666667</v>
      </c>
      <c r="E81" s="7" t="n">
        <f aca="false">AVERAGE(B62:B81)</f>
        <v>30.4792881944444</v>
      </c>
      <c r="F81" s="28" t="n">
        <f aca="false">AVERAGE(B32:B81)</f>
        <v>30.5694652777778</v>
      </c>
      <c r="G81" s="16" t="n">
        <f aca="false">MAX(AD81:AO81,BD81:BO81,CD81:CO81,DD81:DO81,ED81:EO81,FD81:FO81,GD81:GO81,HD81:HO81,ID81:IO81,JD81:JO81,KD81:KO81,LD81:LO81,MD81:MO81,ND81:NO81)</f>
        <v>39.6</v>
      </c>
      <c r="H81" s="17" t="n">
        <f aca="false">MEDIAN(AD81:AO81,BD81:BO81,CD81:CO81,DD81:DO81,ED81:EO81,FD81:FO81,GD81:GO81,HD81:HO81,ID81:IO81,JD81:JO81,KD81:KO81,LD81:LO81,MD81:MO81,ND81:NO81)</f>
        <v>31.65</v>
      </c>
      <c r="I81" s="7" t="n">
        <f aca="false">MIN(AD81:AO81,BD81:BO81,CD81:CO81,DD81:DO81,ED81:EO81,FD81:FO81,GD81:GO81,HD81:HO81,ID81:IO81,JD81:JO81,KD81:KO81,LD81:LO81,MD81:MO81,ND81:NO81)</f>
        <v>17.4</v>
      </c>
      <c r="J81" s="18" t="n">
        <f aca="false">(G81+I81)/2</f>
        <v>28.5</v>
      </c>
      <c r="AC81" s="19" t="n">
        <v>1931</v>
      </c>
      <c r="AD81" s="21" t="n">
        <v>34.9</v>
      </c>
      <c r="AE81" s="21" t="n">
        <v>34.8</v>
      </c>
      <c r="AF81" s="21" t="n">
        <v>31.5</v>
      </c>
      <c r="AG81" s="21" t="n">
        <v>25.2</v>
      </c>
      <c r="AH81" s="21" t="n">
        <v>22.5</v>
      </c>
      <c r="AI81" s="21" t="n">
        <v>19.2</v>
      </c>
      <c r="AJ81" s="21" t="n">
        <v>20.4</v>
      </c>
      <c r="AK81" s="21" t="n">
        <v>22.4</v>
      </c>
      <c r="AL81" s="21" t="n">
        <v>27.2</v>
      </c>
      <c r="AM81" s="21" t="n">
        <v>27.9</v>
      </c>
      <c r="AN81" s="21" t="n">
        <v>31.3</v>
      </c>
      <c r="AO81" s="21" t="n">
        <v>34.8</v>
      </c>
      <c r="AP81" s="22" t="n">
        <f aca="false">AVERAGE(AD81:AO81)</f>
        <v>27.675</v>
      </c>
      <c r="BB81" s="1" t="n">
        <f aca="false">BB80+1</f>
        <v>1931</v>
      </c>
      <c r="BC81" s="19" t="n">
        <v>1931</v>
      </c>
      <c r="BD81" s="21" t="n">
        <v>35.3</v>
      </c>
      <c r="BE81" s="21" t="n">
        <v>34.2</v>
      </c>
      <c r="BF81" s="21" t="n">
        <v>31.5</v>
      </c>
      <c r="BG81" s="21" t="n">
        <v>25.1</v>
      </c>
      <c r="BH81" s="21" t="n">
        <v>22.8</v>
      </c>
      <c r="BI81" s="21" t="n">
        <v>17.4</v>
      </c>
      <c r="BJ81" s="21" t="n">
        <v>19</v>
      </c>
      <c r="BK81" s="21" t="n">
        <v>21.6</v>
      </c>
      <c r="BL81" s="21" t="n">
        <v>25.9</v>
      </c>
      <c r="BM81" s="21" t="n">
        <v>28.1</v>
      </c>
      <c r="BN81" s="21" t="n">
        <v>30.8</v>
      </c>
      <c r="BO81" s="21" t="n">
        <v>35.8</v>
      </c>
      <c r="BP81" s="22" t="n">
        <f aca="false">AVERAGE(BD81:BO81)</f>
        <v>27.2916666666667</v>
      </c>
      <c r="CB81" s="1" t="n">
        <f aca="false">CB80+1</f>
        <v>1931</v>
      </c>
      <c r="CC81" s="26" t="s">
        <v>54</v>
      </c>
      <c r="CD81" s="21" t="n">
        <v>32.1</v>
      </c>
      <c r="CE81" s="21" t="n">
        <v>34.3</v>
      </c>
      <c r="CF81" s="21" t="n">
        <v>32.6</v>
      </c>
      <c r="CG81" s="21" t="n">
        <v>33.3</v>
      </c>
      <c r="CH81" s="21" t="n">
        <v>33</v>
      </c>
      <c r="CI81" s="21" t="n">
        <v>32.3</v>
      </c>
      <c r="CJ81" s="21" t="n">
        <v>31.6</v>
      </c>
      <c r="CK81" s="21" t="n">
        <v>31.7</v>
      </c>
      <c r="CL81" s="21" t="n">
        <v>32.6</v>
      </c>
      <c r="CM81" s="21" t="n">
        <v>33.2</v>
      </c>
      <c r="CN81" s="21" t="n">
        <v>33.4</v>
      </c>
      <c r="CO81" s="21" t="n">
        <v>34.8</v>
      </c>
      <c r="CP81" s="22" t="n">
        <f aca="false">AVERAGE(CD81:CO81)</f>
        <v>32.9083333333333</v>
      </c>
      <c r="DB81" s="1" t="n">
        <f aca="false">DB80+1</f>
        <v>1931</v>
      </c>
      <c r="DC81" s="26" t="s">
        <v>54</v>
      </c>
      <c r="DD81" s="21" t="n">
        <v>37.7</v>
      </c>
      <c r="DE81" s="21" t="n">
        <v>39.6</v>
      </c>
      <c r="DF81" s="21" t="n">
        <v>34.3</v>
      </c>
      <c r="DG81" s="21" t="n">
        <v>29</v>
      </c>
      <c r="DH81" s="21" t="n">
        <v>28.6</v>
      </c>
      <c r="DI81" s="21" t="n">
        <v>27.1</v>
      </c>
      <c r="DJ81" s="21" t="n">
        <v>25.4</v>
      </c>
      <c r="DK81" s="21" t="n">
        <v>27.6</v>
      </c>
      <c r="DL81" s="21" t="n">
        <v>32.6</v>
      </c>
      <c r="DM81" s="21" t="n">
        <v>32.3</v>
      </c>
      <c r="DN81" s="21" t="n">
        <v>34.7</v>
      </c>
      <c r="DO81" s="21" t="n">
        <v>38</v>
      </c>
      <c r="DP81" s="22" t="n">
        <f aca="false">AVERAGE(DD81:DO81)</f>
        <v>32.2416666666667</v>
      </c>
      <c r="OB81" s="7" t="n">
        <f aca="false">AVERAGE(AP81,BP81,CP81,DP81,EP81,FP81,GP86,HP81,IP81,JP81,KP81,LP81,MP81,NP81)</f>
        <v>30.0291666666667</v>
      </c>
      <c r="OC81" s="10" t="n">
        <f aca="false">AVERAGE(OB71:OB81)</f>
        <v>30.5174242424242</v>
      </c>
      <c r="PB81" s="8" t="n">
        <f aca="false">AVERAGE(AI81,AJ81,AK81,BI81,BJ81,BK81,CI81,CJ81,CK81,DI81,DJ81,DK81,EI81,EJ81,EK81,FI81,FJ81,FK81,GI86,GJ86,GK86,HI81,HJ81,HK81,II81,IJ81,IK81,JI81,JJ81,JK81,KI81,KJ81,KK81,LI81,LJ81,LK81,MI81,MJ81,MK81,NI81,NJ81,NK81)</f>
        <v>24.6416666666667</v>
      </c>
      <c r="PC81" s="9" t="n">
        <f aca="false">AVERAGE(AD81,AE81,AO81,BD81,BE81,BO81,CD81,CE81,CO81,DD81,DE81,DO81,ED81,EE81,EO81,FD81,FE81,FO81,GD86,GE86,GO86,HD81,HE81,HO81,ID81,IE81,IO81,JD81,JE81,JO81,KD81,KE81,KO81,LD81,LE81,LO81,MD81,ME81,MO81,ND81,NE81,NO81,)</f>
        <v>32.7923076923077</v>
      </c>
      <c r="PD81" s="8" t="n">
        <f aca="false">AVERAGE(PB71:PB81)</f>
        <v>24.4113636363636</v>
      </c>
      <c r="PE81" s="11" t="n">
        <f aca="false">AVERAGE(PC71:PC81)</f>
        <v>32.6482517482517</v>
      </c>
      <c r="QB81" s="11" t="n">
        <f aca="false">MAX((AD71:AO81),(BD71:BO81),(CD71:CO81),(DD71:DO81))</f>
        <v>40.7</v>
      </c>
      <c r="QC81" s="7" t="n">
        <f aca="false">MIN((AD71:AO81),(BD71:BO81),(CD71:CO81),(DD71:DO81))</f>
        <v>17.4</v>
      </c>
    </row>
    <row r="82" customFormat="false" ht="12.9" hidden="false" customHeight="false" outlineLevel="0" collapsed="false">
      <c r="A82" s="24"/>
      <c r="B82" s="7" t="n">
        <f aca="false">AVERAGE(AP82,BP82,CP82,DP82,EP82,FP82,GP82,HP82,IP82,JP82,KP82,LP82,MP82,NP82)</f>
        <v>30.0333333333333</v>
      </c>
      <c r="C82" s="25" t="n">
        <f aca="false">AVERAGE(B78:B82)</f>
        <v>30.4175</v>
      </c>
      <c r="D82" s="16" t="n">
        <f aca="false">AVERAGE(B73:B82)</f>
        <v>30.5216666666667</v>
      </c>
      <c r="E82" s="7" t="n">
        <f aca="false">AVERAGE(B63:B82)</f>
        <v>30.4350173611111</v>
      </c>
      <c r="F82" s="28" t="n">
        <f aca="false">AVERAGE(B33:B82)</f>
        <v>30.5502986111111</v>
      </c>
      <c r="G82" s="16" t="n">
        <f aca="false">MAX(AD82:AO82,BD82:BO82,CD82:CO82,DD82:DO82,ED82:EO82,FD82:FO82,GD82:GO82,HD82:HO82,ID82:IO82,JD82:JO82,KD82:KO82,LD82:LO82,MD82:MO82,ND82:NO82)</f>
        <v>41.2</v>
      </c>
      <c r="H82" s="17" t="n">
        <f aca="false">MEDIAN(AD82:AO82,BD82:BO82,CD82:CO82,DD82:DO82,ED82:EO82,FD82:FO82,GD82:GO82,HD82:HO82,ID82:IO82,JD82:JO82,KD82:KO82,LD82:LO82,MD82:MO82,ND82:NO82)</f>
        <v>31.2</v>
      </c>
      <c r="I82" s="7" t="n">
        <f aca="false">MIN(AD82:AO82,BD82:BO82,CD82:CO82,DD82:DO82,ED82:EO82,FD82:FO82,GD82:GO82,HD82:HO82,ID82:IO82,JD82:JO82,KD82:KO82,LD82:LO82,MD82:MO82,ND82:NO82)</f>
        <v>17.8</v>
      </c>
      <c r="J82" s="18" t="n">
        <f aca="false">(G82+I82)/2</f>
        <v>29.5</v>
      </c>
      <c r="AC82" s="19" t="n">
        <v>1932</v>
      </c>
      <c r="AD82" s="21" t="n">
        <v>39.2</v>
      </c>
      <c r="AE82" s="21" t="n">
        <v>34</v>
      </c>
      <c r="AF82" s="21" t="n">
        <v>30.5</v>
      </c>
      <c r="AG82" s="21" t="n">
        <v>24.9</v>
      </c>
      <c r="AH82" s="21" t="n">
        <v>21.9</v>
      </c>
      <c r="AI82" s="21" t="n">
        <v>17.8</v>
      </c>
      <c r="AJ82" s="21" t="n">
        <v>19.4</v>
      </c>
      <c r="AK82" s="21" t="n">
        <v>22.6</v>
      </c>
      <c r="AL82" s="21" t="n">
        <v>25.6</v>
      </c>
      <c r="AM82" s="21" t="n">
        <v>28.6</v>
      </c>
      <c r="AN82" s="21" t="n">
        <v>32.6</v>
      </c>
      <c r="AO82" s="21" t="n">
        <v>35.1</v>
      </c>
      <c r="AP82" s="22" t="n">
        <f aca="false">AVERAGE(AD82:AO82)</f>
        <v>27.6833333333333</v>
      </c>
      <c r="BB82" s="1" t="n">
        <f aca="false">BB81+1</f>
        <v>1932</v>
      </c>
      <c r="BC82" s="19" t="n">
        <v>1932</v>
      </c>
      <c r="BD82" s="21" t="n">
        <v>41.2</v>
      </c>
      <c r="BE82" s="21" t="n">
        <v>34.2</v>
      </c>
      <c r="BF82" s="21" t="n">
        <v>31.3</v>
      </c>
      <c r="BG82" s="21" t="n">
        <v>25.9</v>
      </c>
      <c r="BH82" s="21" t="n">
        <v>23.9</v>
      </c>
      <c r="BI82" s="21" t="n">
        <v>18.7</v>
      </c>
      <c r="BJ82" s="21" t="n">
        <v>19.9</v>
      </c>
      <c r="BK82" s="21" t="n">
        <v>22.3</v>
      </c>
      <c r="BL82" s="21" t="n">
        <v>25.5</v>
      </c>
      <c r="BM82" s="21" t="n">
        <v>29.3</v>
      </c>
      <c r="BN82" s="21" t="n">
        <v>33.9</v>
      </c>
      <c r="BO82" s="21" t="n">
        <v>36.2</v>
      </c>
      <c r="BP82" s="22" t="n">
        <f aca="false">AVERAGE(BD82:BO82)</f>
        <v>28.525</v>
      </c>
      <c r="CB82" s="1" t="n">
        <f aca="false">CB81+1</f>
        <v>1932</v>
      </c>
      <c r="CC82" s="26" t="s">
        <v>55</v>
      </c>
      <c r="CD82" s="21" t="n">
        <v>33.3</v>
      </c>
      <c r="CE82" s="21" t="n">
        <v>33.4</v>
      </c>
      <c r="CF82" s="21" t="n">
        <v>32.3</v>
      </c>
      <c r="CG82" s="21" t="n">
        <v>34.1</v>
      </c>
      <c r="CH82" s="21" t="n">
        <v>32.4</v>
      </c>
      <c r="CI82" s="21" t="n">
        <v>31.1</v>
      </c>
      <c r="CJ82" s="21" t="n">
        <v>30</v>
      </c>
      <c r="CK82" s="21" t="n">
        <v>30.6</v>
      </c>
      <c r="CL82" s="21" t="n">
        <v>32.9</v>
      </c>
      <c r="CM82" s="21" t="n">
        <v>34</v>
      </c>
      <c r="CN82" s="21" t="n">
        <v>33.9</v>
      </c>
      <c r="CO82" s="21" t="n">
        <v>32.7</v>
      </c>
      <c r="CP82" s="22" t="n">
        <f aca="false">AVERAGE(CD82:CO82)</f>
        <v>32.5583333333333</v>
      </c>
      <c r="DB82" s="1" t="n">
        <f aca="false">DB81+1</f>
        <v>1932</v>
      </c>
      <c r="DC82" s="26" t="s">
        <v>55</v>
      </c>
      <c r="DD82" s="21" t="n">
        <v>40.2</v>
      </c>
      <c r="DE82" s="21" t="n">
        <v>37.3</v>
      </c>
      <c r="DF82" s="21" t="n">
        <v>33.1</v>
      </c>
      <c r="DG82" s="21" t="n">
        <v>30.2</v>
      </c>
      <c r="DH82" s="21" t="n">
        <v>25.6</v>
      </c>
      <c r="DI82" s="21" t="n">
        <v>21.6</v>
      </c>
      <c r="DJ82" s="21" t="n">
        <v>22.7</v>
      </c>
      <c r="DK82" s="21" t="n">
        <v>26.4</v>
      </c>
      <c r="DL82" s="21" t="n">
        <v>30.6</v>
      </c>
      <c r="DM82" s="21" t="n">
        <v>34.5</v>
      </c>
      <c r="DN82" s="21" t="n">
        <v>36.4</v>
      </c>
      <c r="DO82" s="21" t="n">
        <v>37.8</v>
      </c>
      <c r="DP82" s="22" t="n">
        <f aca="false">AVERAGE(DD82:DO82)</f>
        <v>31.3666666666667</v>
      </c>
      <c r="OB82" s="7" t="n">
        <f aca="false">AVERAGE(AP82,BP82,CP82,DP82,EP82,FP82,GP87,HP82,IP82,JP82,KP82,LP82,MP82,NP82)</f>
        <v>30.0333333333333</v>
      </c>
      <c r="OC82" s="10" t="n">
        <f aca="false">AVERAGE(OB72:OB82)</f>
        <v>30.5142045454545</v>
      </c>
      <c r="PB82" s="8" t="n">
        <f aca="false">AVERAGE(AI82,AJ82,AK82,BI82,BJ82,BK82,CI82,CJ82,CK82,DI82,DJ82,DK82,EI82,EJ82,EK82,FI82,FJ82,FK82,GI87,GJ87,GK87,HI82,HJ82,HK82,II82,IJ82,IK82,JI82,JJ82,JK82,KI82,KJ82,KK82,LI82,LJ82,LK82,MI82,MJ82,MK82,NI82,NJ82,NK82)</f>
        <v>23.5916666666667</v>
      </c>
      <c r="PC82" s="9" t="n">
        <f aca="false">AVERAGE(AD82,AE82,AO82,BD82,BE82,BO82,CD82,CE82,CO82,DD82,DE82,DO82,ED82,EE82,EO82,FD82,FE82,FO82,GD87,GE87,GO87,HD82,HE82,HO82,ID82,IE82,IO82,JD82,JE82,JO82,KD82,KE82,KO82,LD82,LE82,LO82,MD82,ME82,MO82,ND82,NE82,NO82,)</f>
        <v>33.4307692307692</v>
      </c>
      <c r="PD82" s="8" t="n">
        <f aca="false">AVERAGE(PB72:PB82)</f>
        <v>24.3416666666667</v>
      </c>
      <c r="PE82" s="11" t="n">
        <f aca="false">AVERAGE(PC72:PC82)</f>
        <v>32.813986013986</v>
      </c>
      <c r="QB82" s="11" t="n">
        <f aca="false">MAX((AD72:AO82),(BD72:BO82),(CD72:CO82),(DD72:DO82))</f>
        <v>41.2</v>
      </c>
      <c r="QC82" s="7" t="n">
        <f aca="false">MIN((AD72:AO82),(BD72:BO82),(CD72:CO82),(DD72:DO82))</f>
        <v>17.4</v>
      </c>
    </row>
    <row r="83" customFormat="false" ht="12.9" hidden="false" customHeight="false" outlineLevel="0" collapsed="false">
      <c r="A83" s="24"/>
      <c r="B83" s="7" t="n">
        <f aca="false">AVERAGE(AP83,BP83,CP83,DP83,EP83,FP83,GP83,HP83,IP83,JP83,KP83,LP83,MP83,NP83)</f>
        <v>29.76875</v>
      </c>
      <c r="C83" s="25" t="n">
        <f aca="false">AVERAGE(B79:B83)</f>
        <v>30.0470833333333</v>
      </c>
      <c r="D83" s="16" t="n">
        <f aca="false">AVERAGE(B74:B83)</f>
        <v>30.44625</v>
      </c>
      <c r="E83" s="7" t="n">
        <f aca="false">AVERAGE(B64:B83)</f>
        <v>30.4198090277778</v>
      </c>
      <c r="F83" s="28" t="n">
        <f aca="false">AVERAGE(B34:B83)</f>
        <v>30.5055902777778</v>
      </c>
      <c r="G83" s="16" t="n">
        <f aca="false">MAX(AD83:AO83,BD83:BO83,CD83:CO83,DD83:DO83,ED83:EO83,FD83:FO83,GD83:GO83,HD83:HO83,ID83:IO83,JD83:JO83,KD83:KO83,LD83:LO83,MD83:MO83,ND83:NO83)</f>
        <v>38.7</v>
      </c>
      <c r="H83" s="17" t="n">
        <f aca="false">MEDIAN(AD83:AO83,BD83:BO83,CD83:CO83,DD83:DO83,ED83:EO83,FD83:FO83,GD83:GO83,HD83:HO83,ID83:IO83,JD83:JO83,KD83:KO83,LD83:LO83,MD83:MO83,ND83:NO83)</f>
        <v>31.65</v>
      </c>
      <c r="I83" s="7" t="n">
        <f aca="false">MIN(AD83:AO83,BD83:BO83,CD83:CO83,DD83:DO83,ED83:EO83,FD83:FO83,GD83:GO83,HD83:HO83,ID83:IO83,JD83:JO83,KD83:KO83,LD83:LO83,MD83:MO83,ND83:NO83)</f>
        <v>17.6</v>
      </c>
      <c r="J83" s="18" t="n">
        <f aca="false">(G83+I83)/2</f>
        <v>28.15</v>
      </c>
      <c r="AC83" s="19" t="n">
        <v>1933</v>
      </c>
      <c r="AD83" s="21" t="n">
        <v>36</v>
      </c>
      <c r="AE83" s="21" t="n">
        <v>35.9</v>
      </c>
      <c r="AF83" s="21" t="n">
        <v>32.3</v>
      </c>
      <c r="AG83" s="21" t="n">
        <v>26</v>
      </c>
      <c r="AH83" s="21" t="n">
        <v>22.4</v>
      </c>
      <c r="AI83" s="21" t="n">
        <v>20.9</v>
      </c>
      <c r="AJ83" s="21" t="n">
        <v>17.6</v>
      </c>
      <c r="AK83" s="21" t="n">
        <v>18.2</v>
      </c>
      <c r="AL83" s="21" t="n">
        <v>23</v>
      </c>
      <c r="AM83" s="21" t="n">
        <v>30.7</v>
      </c>
      <c r="AN83" s="21" t="n">
        <v>30.8</v>
      </c>
      <c r="AO83" s="21" t="n">
        <v>32.2</v>
      </c>
      <c r="AP83" s="22" t="n">
        <f aca="false">AVERAGE(AD83:AO83)</f>
        <v>27.1666666666667</v>
      </c>
      <c r="BB83" s="1" t="n">
        <f aca="false">BB82+1</f>
        <v>1933</v>
      </c>
      <c r="BC83" s="19" t="n">
        <v>1933</v>
      </c>
      <c r="BD83" s="21" t="n">
        <v>36.5</v>
      </c>
      <c r="BE83" s="21" t="n">
        <v>38.7</v>
      </c>
      <c r="BF83" s="21" t="n">
        <v>33.6</v>
      </c>
      <c r="BG83" s="21" t="n">
        <v>28.4</v>
      </c>
      <c r="BH83" s="21" t="n">
        <v>23.3</v>
      </c>
      <c r="BI83" s="21" t="n">
        <v>21.8</v>
      </c>
      <c r="BJ83" s="21" t="n">
        <v>18.4</v>
      </c>
      <c r="BK83" s="21" t="n">
        <v>19.2</v>
      </c>
      <c r="BL83" s="21" t="n">
        <v>24.1</v>
      </c>
      <c r="BM83" s="21" t="n">
        <v>31.9</v>
      </c>
      <c r="BN83" s="21" t="n">
        <v>31.7</v>
      </c>
      <c r="BO83" s="21" t="n">
        <v>35</v>
      </c>
      <c r="BP83" s="22" t="n">
        <f aca="false">AVERAGE(BD83:BO83)</f>
        <v>28.55</v>
      </c>
      <c r="CB83" s="1" t="n">
        <f aca="false">CB82+1</f>
        <v>1933</v>
      </c>
      <c r="CC83" s="26" t="s">
        <v>56</v>
      </c>
      <c r="CD83" s="21" t="n">
        <v>33.9</v>
      </c>
      <c r="CE83" s="21" t="n">
        <v>31.8</v>
      </c>
      <c r="CF83" s="21" t="n">
        <v>31.6</v>
      </c>
      <c r="CG83" s="21" t="n">
        <v>33.5</v>
      </c>
      <c r="CH83" s="21" t="n">
        <v>32.6</v>
      </c>
      <c r="CI83" s="21" t="n">
        <v>30.8</v>
      </c>
      <c r="CJ83" s="21" t="n">
        <v>29.5</v>
      </c>
      <c r="CK83" s="21" t="n">
        <v>31.6</v>
      </c>
      <c r="CL83" s="21" t="n">
        <v>32.5</v>
      </c>
      <c r="CM83" s="21" t="n">
        <v>34</v>
      </c>
      <c r="CN83" s="21" t="n">
        <v>33.4</v>
      </c>
      <c r="CO83" s="21" t="n">
        <v>31.8</v>
      </c>
      <c r="CP83" s="22" t="n">
        <f aca="false">AVERAGE(CD83:CO83)</f>
        <v>32.25</v>
      </c>
      <c r="DB83" s="1" t="n">
        <f aca="false">DB82+1</f>
        <v>1933</v>
      </c>
      <c r="DC83" s="26" t="s">
        <v>56</v>
      </c>
      <c r="DD83" s="21" t="n">
        <v>38.7</v>
      </c>
      <c r="DE83" s="21" t="n">
        <v>33</v>
      </c>
      <c r="DF83" s="21" t="n">
        <v>35.5</v>
      </c>
      <c r="DG83" s="21" t="n">
        <v>30.9</v>
      </c>
      <c r="DH83" s="21" t="n">
        <v>27</v>
      </c>
      <c r="DI83" s="21" t="n">
        <v>22.8</v>
      </c>
      <c r="DJ83" s="21" t="n">
        <v>22.8</v>
      </c>
      <c r="DK83" s="21" t="n">
        <v>25.4</v>
      </c>
      <c r="DL83" s="21" t="n">
        <v>30.2</v>
      </c>
      <c r="DM83" s="21" t="n">
        <v>35</v>
      </c>
      <c r="DN83" s="21" t="n">
        <v>36.1</v>
      </c>
      <c r="DO83" s="21" t="n">
        <v>35.9</v>
      </c>
      <c r="DP83" s="22" t="n">
        <f aca="false">AVERAGE(DD83:DO83)</f>
        <v>31.1083333333333</v>
      </c>
      <c r="OB83" s="7" t="n">
        <f aca="false">AVERAGE(AP83,BP83,CP83,DP83,EP83,FP83,GP88,HP83,IP83,JP83,KP83,LP83,MP83,NP83)</f>
        <v>29.76875</v>
      </c>
      <c r="OC83" s="10" t="n">
        <f aca="false">AVERAGE(OB73:OB83)</f>
        <v>30.4532196969697</v>
      </c>
      <c r="PB83" s="8" t="n">
        <f aca="false">AVERAGE(AI83,AJ83,AK83,BI83,BJ83,BK83,CI83,CJ83,CK83,DI83,DJ83,DK83,EI83,EJ83,EK83,FI83,FJ83,FK83,GI88,GJ88,GK88,HI83,HJ83,HK83,II83,IJ83,IK83,JI83,JJ83,JK83,KI83,KJ83,KK83,LI83,LJ83,LK83,MI83,MJ83,MK83,NI83,NJ83,NK83)</f>
        <v>23.25</v>
      </c>
      <c r="PC83" s="9" t="n">
        <f aca="false">AVERAGE(AD83,AE83,AO83,BD83,BE83,BO83,CD83,CE83,CO83,DD83,DE83,DO83,ED83,EE83,EO83,FD83,FE83,FO83,GD88,GE88,GO88,HD83,HE83,HO83,ID83,IE83,IO83,JD83,JE83,JO83,KD83,KE83,KO83,LD83,LE83,LO83,MD83,ME83,MO83,ND83,NE83,NO83,)</f>
        <v>32.2615384615385</v>
      </c>
      <c r="PD83" s="8" t="n">
        <f aca="false">AVERAGE(PB73:PB83)</f>
        <v>24.3348484848485</v>
      </c>
      <c r="PE83" s="11" t="n">
        <f aca="false">AVERAGE(PC73:PC83)</f>
        <v>32.7818181818182</v>
      </c>
      <c r="QB83" s="11" t="n">
        <f aca="false">MAX((AD73:AO83),(BD73:BO83),(CD73:CO83),(DD73:DO83))</f>
        <v>41.2</v>
      </c>
      <c r="QC83" s="7" t="n">
        <f aca="false">MIN((AD73:AO83),(BD73:BO83),(CD73:CO83),(DD73:DO83))</f>
        <v>17.4</v>
      </c>
    </row>
    <row r="84" customFormat="false" ht="12.9" hidden="false" customHeight="false" outlineLevel="0" collapsed="false">
      <c r="A84" s="24"/>
      <c r="B84" s="7" t="n">
        <f aca="false">AVERAGE(AP84,BP84,CP84,DP84,EP84,FP84,GP84,HP84,IP84,JP84,KP84,LP84,MP84,NP84)</f>
        <v>30.55625</v>
      </c>
      <c r="C84" s="25" t="n">
        <f aca="false">AVERAGE(B80:B84)</f>
        <v>30.115</v>
      </c>
      <c r="D84" s="16" t="n">
        <f aca="false">AVERAGE(B75:B84)</f>
        <v>30.446875</v>
      </c>
      <c r="E84" s="7" t="n">
        <f aca="false">AVERAGE(B65:B84)</f>
        <v>30.4093923611111</v>
      </c>
      <c r="F84" s="28" t="n">
        <f aca="false">AVERAGE(B35:B84)</f>
        <v>30.4862152777778</v>
      </c>
      <c r="G84" s="16" t="n">
        <f aca="false">MAX(AD84:AO84,BD84:BO84,CD84:CO84,DD84:DO84,ED84:EO84,FD84:FO84,GD84:GO84,HD84:HO84,ID84:IO84,JD84:JO84,KD84:KO84,LD84:LO84,MD84:MO84,ND84:NO84)</f>
        <v>39.4</v>
      </c>
      <c r="H84" s="17" t="n">
        <f aca="false">MEDIAN(AD84:AO84,BD84:BO84,CD84:CO84,DD84:DO84,ED84:EO84,FD84:FO84,GD84:GO84,HD84:HO84,ID84:IO84,JD84:JO84,KD84:KO84,LD84:LO84,MD84:MO84,ND84:NO84)</f>
        <v>31.6</v>
      </c>
      <c r="I84" s="7" t="n">
        <f aca="false">MIN(AD84:AO84,BD84:BO84,CD84:CO84,DD84:DO84,ED84:EO84,FD84:FO84,GD84:GO84,HD84:HO84,ID84:IO84,JD84:JO84,KD84:KO84,LD84:LO84,MD84:MO84,ND84:NO84)</f>
        <v>18.4</v>
      </c>
      <c r="J84" s="18" t="n">
        <f aca="false">(G84+I84)/2</f>
        <v>28.9</v>
      </c>
      <c r="AC84" s="19" t="n">
        <v>1934</v>
      </c>
      <c r="AD84" s="21" t="n">
        <v>36.7</v>
      </c>
      <c r="AE84" s="21" t="n">
        <v>35.6</v>
      </c>
      <c r="AF84" s="21" t="n">
        <v>33.4</v>
      </c>
      <c r="AG84" s="21" t="n">
        <v>28.1</v>
      </c>
      <c r="AH84" s="21" t="n">
        <v>22.9</v>
      </c>
      <c r="AI84" s="21" t="n">
        <v>19.8</v>
      </c>
      <c r="AJ84" s="21" t="n">
        <v>18.4</v>
      </c>
      <c r="AK84" s="21" t="n">
        <v>21.4</v>
      </c>
      <c r="AL84" s="21" t="n">
        <v>27.1</v>
      </c>
      <c r="AM84" s="21" t="n">
        <v>30.1</v>
      </c>
      <c r="AN84" s="21" t="n">
        <v>30.1</v>
      </c>
      <c r="AO84" s="21" t="n">
        <v>34.3</v>
      </c>
      <c r="AP84" s="22" t="n">
        <f aca="false">AVERAGE(AD84:AO84)</f>
        <v>28.1583333333333</v>
      </c>
      <c r="BB84" s="1" t="n">
        <f aca="false">BB83+1</f>
        <v>1934</v>
      </c>
      <c r="BC84" s="19" t="n">
        <v>1934</v>
      </c>
      <c r="BD84" s="21" t="n">
        <v>39.4</v>
      </c>
      <c r="BE84" s="21" t="n">
        <v>38.4</v>
      </c>
      <c r="BF84" s="21" t="n">
        <v>35.1</v>
      </c>
      <c r="BG84" s="21" t="n">
        <v>28.9</v>
      </c>
      <c r="BH84" s="21" t="n">
        <v>24.8</v>
      </c>
      <c r="BI84" s="21" t="n">
        <v>21.2</v>
      </c>
      <c r="BJ84" s="21" t="n">
        <v>20.2</v>
      </c>
      <c r="BK84" s="21" t="n">
        <v>22.9</v>
      </c>
      <c r="BL84" s="21" t="n">
        <v>28.3</v>
      </c>
      <c r="BM84" s="21" t="n">
        <v>30.7</v>
      </c>
      <c r="BN84" s="21" t="n">
        <v>32</v>
      </c>
      <c r="BO84" s="21" t="n">
        <v>36.3</v>
      </c>
      <c r="BP84" s="22" t="n">
        <f aca="false">AVERAGE(BD84:BO84)</f>
        <v>29.85</v>
      </c>
      <c r="CB84" s="1" t="n">
        <f aca="false">CB83+1</f>
        <v>1934</v>
      </c>
      <c r="CC84" s="26" t="s">
        <v>57</v>
      </c>
      <c r="CD84" s="21" t="n">
        <v>31.7</v>
      </c>
      <c r="CE84" s="21" t="n">
        <v>31.1</v>
      </c>
      <c r="CF84" s="21" t="n">
        <v>31.7</v>
      </c>
      <c r="CG84" s="21" t="n">
        <v>33.2</v>
      </c>
      <c r="CH84" s="21" t="n">
        <v>32.3</v>
      </c>
      <c r="CI84" s="21" t="n">
        <v>31.5</v>
      </c>
      <c r="CJ84" s="21" t="n">
        <v>31.1</v>
      </c>
      <c r="CK84" s="21" t="n">
        <v>30.9</v>
      </c>
      <c r="CL84" s="21" t="n">
        <v>32.5</v>
      </c>
      <c r="CM84" s="21" t="n">
        <v>33.4</v>
      </c>
      <c r="CN84" s="21" t="n">
        <v>33.4</v>
      </c>
      <c r="CO84" s="21" t="n">
        <v>34.4</v>
      </c>
      <c r="CP84" s="22" t="n">
        <f aca="false">AVERAGE(CD84:CO84)</f>
        <v>32.2666666666667</v>
      </c>
      <c r="DB84" s="1" t="n">
        <f aca="false">DB83+1</f>
        <v>1934</v>
      </c>
      <c r="DC84" s="26" t="s">
        <v>57</v>
      </c>
      <c r="DD84" s="21" t="n">
        <v>37.9</v>
      </c>
      <c r="DE84" s="21" t="n">
        <v>37.4</v>
      </c>
      <c r="DF84" s="21" t="n">
        <v>35.3</v>
      </c>
      <c r="DG84" s="21" t="n">
        <v>32.5</v>
      </c>
      <c r="DH84" s="21" t="n">
        <v>28.1</v>
      </c>
      <c r="DI84" s="21" t="n">
        <v>24.5</v>
      </c>
      <c r="DJ84" s="21" t="n">
        <v>22.5</v>
      </c>
      <c r="DK84" s="21" t="n">
        <v>25</v>
      </c>
      <c r="DL84" s="21" t="n">
        <v>31.2</v>
      </c>
      <c r="DM84" s="21" t="n">
        <v>34.2</v>
      </c>
      <c r="DN84" s="21" t="n">
        <v>35.9</v>
      </c>
      <c r="DO84" s="21" t="n">
        <v>38.9</v>
      </c>
      <c r="DP84" s="22" t="n">
        <f aca="false">AVERAGE(DD84:DO84)</f>
        <v>31.95</v>
      </c>
      <c r="OB84" s="7" t="n">
        <f aca="false">AVERAGE(AP84,BP84,CP84,DP84,EP84,FP84,GP89,HP84,IP84,JP84,KP84,LP84,MP84,NP84)</f>
        <v>30.55625</v>
      </c>
      <c r="OC84" s="10" t="n">
        <f aca="false">AVERAGE(OB74:OB84)</f>
        <v>30.45625</v>
      </c>
      <c r="PB84" s="8" t="n">
        <f aca="false">AVERAGE(AI84,AJ84,AK84,BI84,BJ84,BK84,CI84,CJ84,CK84,DI84,DJ84,DK84,EI84,EJ84,EK84,FI84,FJ84,FK84,GI89,GJ89,GK89,HI84,HJ84,HK84,II84,IJ84,IK84,JI84,JJ84,JK84,KI84,KJ84,KK84,LI84,LJ84,LK84,MI84,MJ84,MK84,NI84,NJ84,NK84)</f>
        <v>24.1166666666667</v>
      </c>
      <c r="PC84" s="9" t="n">
        <f aca="false">AVERAGE(AD84,AE84,AO84,BD84,BE84,BO84,CD84,CE84,CO84,DD84,DE84,DO84,ED84,EE84,EO84,FD84,FE84,FO84,GD89,GE89,GO89,HD84,HE84,HO84,ID84,IE84,IO84,JD84,JE84,JO84,KD84,KE84,KO84,LD84,LE84,LO84,MD84,ME84,MO84,ND84,NE84,NO84,)</f>
        <v>33.2384615384615</v>
      </c>
      <c r="PD84" s="8" t="n">
        <f aca="false">AVERAGE(PB74:PB84)</f>
        <v>24.4090909090909</v>
      </c>
      <c r="PE84" s="11" t="n">
        <f aca="false">AVERAGE(PC74:PC84)</f>
        <v>32.7853146853147</v>
      </c>
      <c r="QB84" s="11" t="n">
        <f aca="false">MAX((AD74:AO84),(BD74:BO84),(CD74:CO84),(DD74:DO84))</f>
        <v>41.2</v>
      </c>
      <c r="QC84" s="7" t="n">
        <f aca="false">MIN((AD74:AO84),(BD74:BO84),(CD74:CO84),(DD74:DO84))</f>
        <v>17.4</v>
      </c>
    </row>
    <row r="85" customFormat="false" ht="12.9" hidden="false" customHeight="false" outlineLevel="0" collapsed="false">
      <c r="A85" s="24" t="n">
        <f aca="false">A80+5</f>
        <v>1935</v>
      </c>
      <c r="B85" s="7" t="n">
        <f aca="false">AVERAGE(AP85,BP85,CP85,DP85,EP85,FP85,GP85,HP85,IP85,JP85,KP85,LP85,MP85,NP85)</f>
        <v>30.55625</v>
      </c>
      <c r="C85" s="25" t="n">
        <f aca="false">AVERAGE(B81:B85)</f>
        <v>30.18875</v>
      </c>
      <c r="D85" s="16" t="n">
        <f aca="false">AVERAGE(B76:B85)</f>
        <v>30.4735416666667</v>
      </c>
      <c r="E85" s="7" t="n">
        <f aca="false">AVERAGE(B66:B85)</f>
        <v>30.3705208333333</v>
      </c>
      <c r="F85" s="28" t="n">
        <f aca="false">AVERAGE(B36:B85)</f>
        <v>30.4720069444445</v>
      </c>
      <c r="G85" s="16" t="n">
        <f aca="false">MAX(AD85:AO85,BD85:BO85,CD85:CO85,DD85:DO85,ED85:EO85,FD85:FO85,GD85:GO85,HD85:HO85,ID85:IO85,JD85:JO85,KD85:KO85,LD85:LO85,MD85:MO85,ND85:NO85)</f>
        <v>39.6</v>
      </c>
      <c r="H85" s="17" t="n">
        <f aca="false">MEDIAN(AD85:AO85,BD85:BO85,CD85:CO85,DD85:DO85,ED85:EO85,FD85:FO85,GD85:GO85,HD85:HO85,ID85:IO85,JD85:JO85,KD85:KO85,LD85:LO85,MD85:MO85,ND85:NO85)</f>
        <v>32.1</v>
      </c>
      <c r="I85" s="7" t="n">
        <f aca="false">MIN(AD85:AO85,BD85:BO85,CD85:CO85,DD85:DO85,ED85:EO85,FD85:FO85,GD85:GO85,HD85:HO85,ID85:IO85,JD85:JO85,KD85:KO85,LD85:LO85,MD85:MO85,ND85:NO85)</f>
        <v>17.9</v>
      </c>
      <c r="J85" s="18" t="n">
        <f aca="false">(G85+I85)/2</f>
        <v>28.75</v>
      </c>
      <c r="AC85" s="19" t="n">
        <v>1935</v>
      </c>
      <c r="AD85" s="21" t="n">
        <v>34.9</v>
      </c>
      <c r="AE85" s="21" t="n">
        <v>35.4</v>
      </c>
      <c r="AF85" s="21" t="n">
        <v>32.1</v>
      </c>
      <c r="AG85" s="21" t="n">
        <v>25.1</v>
      </c>
      <c r="AH85" s="21" t="n">
        <v>22.2</v>
      </c>
      <c r="AI85" s="21" t="n">
        <v>17.9</v>
      </c>
      <c r="AJ85" s="21" t="n">
        <v>20.4</v>
      </c>
      <c r="AK85" s="21" t="n">
        <v>22.4</v>
      </c>
      <c r="AL85" s="21" t="n">
        <v>26.5</v>
      </c>
      <c r="AM85" s="21" t="n">
        <v>31.6</v>
      </c>
      <c r="AN85" s="21" t="n">
        <v>33.9</v>
      </c>
      <c r="AO85" s="21" t="n">
        <v>35.3</v>
      </c>
      <c r="AP85" s="22" t="n">
        <f aca="false">AVERAGE(AD85:AO85)</f>
        <v>28.1416666666667</v>
      </c>
      <c r="BB85" s="1" t="n">
        <f aca="false">BB84+1</f>
        <v>1935</v>
      </c>
      <c r="BC85" s="19" t="n">
        <v>1935</v>
      </c>
      <c r="BD85" s="21" t="n">
        <v>36.9</v>
      </c>
      <c r="BE85" s="21" t="n">
        <v>36.8</v>
      </c>
      <c r="BF85" s="21" t="n">
        <v>34.1</v>
      </c>
      <c r="BG85" s="21" t="n">
        <v>27.1</v>
      </c>
      <c r="BH85" s="21" t="n">
        <v>23.2</v>
      </c>
      <c r="BI85" s="21" t="n">
        <v>19.2</v>
      </c>
      <c r="BJ85" s="21" t="n">
        <v>19.8</v>
      </c>
      <c r="BK85" s="21" t="n">
        <v>23.1</v>
      </c>
      <c r="BL85" s="21" t="n">
        <v>25.4</v>
      </c>
      <c r="BM85" s="21" t="n">
        <v>31.2</v>
      </c>
      <c r="BN85" s="21" t="n">
        <v>34.7</v>
      </c>
      <c r="BO85" s="21" t="n">
        <v>36.4</v>
      </c>
      <c r="BP85" s="22" t="n">
        <f aca="false">AVERAGE(BD85:BO85)</f>
        <v>28.9916666666667</v>
      </c>
      <c r="CB85" s="1" t="n">
        <f aca="false">CB84+1</f>
        <v>1935</v>
      </c>
      <c r="CC85" s="26" t="s">
        <v>58</v>
      </c>
      <c r="CD85" s="21" t="n">
        <v>32.5</v>
      </c>
      <c r="CE85" s="21" t="n">
        <v>32.9</v>
      </c>
      <c r="CF85" s="21" t="n">
        <v>31.1</v>
      </c>
      <c r="CG85" s="21" t="n">
        <v>33.7</v>
      </c>
      <c r="CH85" s="21" t="n">
        <v>32.9</v>
      </c>
      <c r="CI85" s="21" t="n">
        <v>30.4</v>
      </c>
      <c r="CJ85" s="21" t="n">
        <v>29</v>
      </c>
      <c r="CK85" s="21" t="n">
        <v>31.4</v>
      </c>
      <c r="CL85" s="21" t="n">
        <v>32.1</v>
      </c>
      <c r="CM85" s="21" t="n">
        <v>33.2</v>
      </c>
      <c r="CN85" s="21" t="n">
        <v>33.9</v>
      </c>
      <c r="CO85" s="21" t="n">
        <v>34.7</v>
      </c>
      <c r="CP85" s="22" t="n">
        <f aca="false">AVERAGE(CD85:CO85)</f>
        <v>32.3166666666667</v>
      </c>
      <c r="DB85" s="1" t="n">
        <f aca="false">DB84+1</f>
        <v>1935</v>
      </c>
      <c r="DC85" s="26" t="s">
        <v>58</v>
      </c>
      <c r="DD85" s="21" t="n">
        <v>37.6</v>
      </c>
      <c r="DE85" s="21" t="n">
        <v>38.6</v>
      </c>
      <c r="DF85" s="21" t="n">
        <v>35</v>
      </c>
      <c r="DG85" s="21" t="n">
        <v>30.9</v>
      </c>
      <c r="DH85" s="21" t="n">
        <v>27.3</v>
      </c>
      <c r="DI85" s="21" t="n">
        <v>22.6</v>
      </c>
      <c r="DJ85" s="21" t="n">
        <v>25.1</v>
      </c>
      <c r="DK85" s="21" t="n">
        <v>28.7</v>
      </c>
      <c r="DL85" s="21" t="n">
        <v>32.7</v>
      </c>
      <c r="DM85" s="21" t="n">
        <v>36</v>
      </c>
      <c r="DN85" s="21" t="n">
        <v>39.2</v>
      </c>
      <c r="DO85" s="21" t="n">
        <v>39.6</v>
      </c>
      <c r="DP85" s="22" t="n">
        <f aca="false">AVERAGE(DD85:DO85)</f>
        <v>32.775</v>
      </c>
      <c r="OB85" s="7" t="n">
        <f aca="false">AVERAGE(AP85,BP85,CP85,DP85,EP85,FP85,GP90,HP85,IP85,JP85,KP85,LP85,MP85,NP85)</f>
        <v>30.55625</v>
      </c>
      <c r="OC85" s="10" t="n">
        <f aca="false">AVERAGE(OB75:OB85)</f>
        <v>30.4568181818182</v>
      </c>
      <c r="PB85" s="8" t="n">
        <f aca="false">AVERAGE(AI85,AJ85,AK85,BI85,BJ85,BK85,CI85,CJ85,CK85,DI85,DJ85,DK85,EI85,EJ85,EK85,FI85,FJ85,FK85,GI90,GJ90,GK90,HI85,HJ85,HK85,II85,IJ85,IK85,JI85,JJ85,JK85,KI85,KJ85,KK85,LI85,LJ85,LK85,MI85,MJ85,MK85,NI85,NJ85,NK85)</f>
        <v>24.1666666666667</v>
      </c>
      <c r="PC85" s="9" t="n">
        <f aca="false">AVERAGE(AD85,AE85,AO85,BD85,BE85,BO85,CD85,CE85,CO85,DD85,DE85,DO85,ED85,EE85,EO85,FD85,FE85,FO85,GD90,GE90,GO90,HD85,HE85,HO85,ID85,IE85,IO85,JD85,JE85,JO85,KD85,KE85,KO85,LD85,LE85,LO85,MD85,ME85,MO85,ND85,NE85,NO85,)</f>
        <v>33.2</v>
      </c>
      <c r="PD85" s="8" t="n">
        <f aca="false">AVERAGE(PB75:PB85)</f>
        <v>24.3393939393939</v>
      </c>
      <c r="PE85" s="11" t="n">
        <f aca="false">AVERAGE(PC75:PC85)</f>
        <v>32.8818181818182</v>
      </c>
      <c r="QB85" s="11" t="n">
        <f aca="false">MAX((AD75:AO85),(BD75:BO85),(CD75:CO85),(DD75:DO85))</f>
        <v>41.2</v>
      </c>
      <c r="QC85" s="7" t="n">
        <f aca="false">MIN((AD75:AO85),(BD75:BO85),(CD75:CO85),(DD75:DO85))</f>
        <v>17.4</v>
      </c>
    </row>
    <row r="86" customFormat="false" ht="12.9" hidden="false" customHeight="false" outlineLevel="0" collapsed="false">
      <c r="A86" s="24"/>
      <c r="B86" s="7" t="n">
        <f aca="false">AVERAGE(AP86,BP86,CP86,DP86,EP86,FP86,GP86,HP86,IP86,JP86,KP86,LP86,MP86,NP86)</f>
        <v>30.9347222222222</v>
      </c>
      <c r="C86" s="25" t="n">
        <f aca="false">AVERAGE(B82:B86)</f>
        <v>30.3698611111111</v>
      </c>
      <c r="D86" s="16" t="n">
        <f aca="false">AVERAGE(B77:B86)</f>
        <v>30.4730555555556</v>
      </c>
      <c r="E86" s="7" t="n">
        <f aca="false">AVERAGE(B67:B86)</f>
        <v>30.4069444444444</v>
      </c>
      <c r="F86" s="28" t="n">
        <f aca="false">AVERAGE(B37:B86)</f>
        <v>30.4610347222222</v>
      </c>
      <c r="G86" s="16" t="n">
        <f aca="false">MAX(AD86:AO86,BD86:BO86,CD86:CO86,DD86:DO86,ED86:EO86,FD86:FO86,GD86:GO86,HD86:HO86,ID86:IO86,JD86:JO86,KD86:KO86,LD86:LO86,MD86:MO86,ND86:NO86)</f>
        <v>39.8</v>
      </c>
      <c r="H86" s="17" t="n">
        <f aca="false">MEDIAN(AD86:AO86,BD86:BO86,CD86:CO86,DD86:DO86,ED86:EO86,FD86:FO86,GD86:GO86,HD86:HO86,ID86:IO86,JD86:JO86,KD86:KO86,LD86:LO86,MD86:MO86,ND86:NO86)</f>
        <v>32.2</v>
      </c>
      <c r="I86" s="7" t="n">
        <f aca="false">MIN(AD86:AO86,BD86:BO86,CD86:CO86,DD86:DO86,ED86:EO86,FD86:FO86,GD86:GO86,HD86:HO86,ID86:IO86,JD86:JO86,KD86:KO86,LD86:LO86,MD86:MO86,ND86:NO86)</f>
        <v>18</v>
      </c>
      <c r="J86" s="18" t="n">
        <f aca="false">(G86+I86)/2</f>
        <v>28.9</v>
      </c>
      <c r="AC86" s="19" t="n">
        <v>1936</v>
      </c>
      <c r="AD86" s="21" t="n">
        <v>37.8</v>
      </c>
      <c r="AE86" s="21" t="n">
        <v>35.2</v>
      </c>
      <c r="AF86" s="21" t="n">
        <v>30.2</v>
      </c>
      <c r="AG86" s="21" t="n">
        <v>26.2</v>
      </c>
      <c r="AH86" s="21" t="n">
        <v>23.5</v>
      </c>
      <c r="AI86" s="21" t="n">
        <v>18</v>
      </c>
      <c r="AJ86" s="21" t="n">
        <v>19</v>
      </c>
      <c r="AK86" s="21" t="n">
        <v>26.2</v>
      </c>
      <c r="AL86" s="21" t="n">
        <v>25.6</v>
      </c>
      <c r="AM86" s="21" t="n">
        <v>31.1</v>
      </c>
      <c r="AN86" s="21" t="n">
        <v>33.5</v>
      </c>
      <c r="AO86" s="21" t="n">
        <v>35.8</v>
      </c>
      <c r="AP86" s="22" t="n">
        <f aca="false">AVERAGE(AD86:AO86)</f>
        <v>28.5083333333333</v>
      </c>
      <c r="BB86" s="1" t="n">
        <f aca="false">BB85+1</f>
        <v>1936</v>
      </c>
      <c r="BC86" s="19" t="n">
        <v>1936</v>
      </c>
      <c r="BD86" s="21" t="n">
        <v>39.8</v>
      </c>
      <c r="BE86" s="29" t="n">
        <f aca="false">SUM(BE83+BE84+BE85+BE87+BE88+BE89)/6</f>
        <v>36.7833333333333</v>
      </c>
      <c r="BF86" s="29" t="n">
        <f aca="false">SUM(BF83+BF84+BF85+BF87+BF88+BF89)/6</f>
        <v>34.0833333333333</v>
      </c>
      <c r="BG86" s="21" t="n">
        <v>27.9</v>
      </c>
      <c r="BH86" s="21" t="n">
        <v>24</v>
      </c>
      <c r="BI86" s="21" t="n">
        <v>18.7</v>
      </c>
      <c r="BJ86" s="21" t="n">
        <v>19.8</v>
      </c>
      <c r="BK86" s="21" t="n">
        <v>25.8</v>
      </c>
      <c r="BL86" s="21" t="n">
        <v>26.2</v>
      </c>
      <c r="BM86" s="21" t="n">
        <v>30.7</v>
      </c>
      <c r="BN86" s="21" t="n">
        <v>34.6</v>
      </c>
      <c r="BO86" s="21" t="n">
        <v>36.8</v>
      </c>
      <c r="BP86" s="22" t="n">
        <f aca="false">AVERAGE(BD86:BO86)</f>
        <v>29.5972222222222</v>
      </c>
      <c r="CB86" s="1" t="n">
        <f aca="false">CB85+1</f>
        <v>1936</v>
      </c>
      <c r="CC86" s="26" t="s">
        <v>59</v>
      </c>
      <c r="CD86" s="21" t="n">
        <v>32.1</v>
      </c>
      <c r="CE86" s="21" t="n">
        <v>32.4</v>
      </c>
      <c r="CF86" s="21" t="n">
        <v>33.1</v>
      </c>
      <c r="CG86" s="21" t="n">
        <v>33.8</v>
      </c>
      <c r="CH86" s="21" t="n">
        <v>32.6</v>
      </c>
      <c r="CI86" s="21" t="n">
        <v>31.1</v>
      </c>
      <c r="CJ86" s="21" t="n">
        <v>31.1</v>
      </c>
      <c r="CK86" s="21" t="n">
        <v>32.3</v>
      </c>
      <c r="CL86" s="21" t="n">
        <v>33.8</v>
      </c>
      <c r="CM86" s="21" t="n">
        <v>33.7</v>
      </c>
      <c r="CN86" s="21" t="n">
        <v>33.8</v>
      </c>
      <c r="CO86" s="21" t="n">
        <v>34.1</v>
      </c>
      <c r="CP86" s="22" t="n">
        <f aca="false">AVERAGE(CD86:CO86)</f>
        <v>32.825</v>
      </c>
      <c r="DB86" s="1" t="n">
        <f aca="false">DB85+1</f>
        <v>1936</v>
      </c>
      <c r="DC86" s="26" t="s">
        <v>59</v>
      </c>
      <c r="DD86" s="21" t="n">
        <v>39.4</v>
      </c>
      <c r="DE86" s="21" t="n">
        <v>38.1</v>
      </c>
      <c r="DF86" s="21" t="n">
        <v>34.1</v>
      </c>
      <c r="DG86" s="21" t="n">
        <v>30.8</v>
      </c>
      <c r="DH86" s="21" t="n">
        <v>26.9</v>
      </c>
      <c r="DI86" s="21" t="n">
        <v>23.2</v>
      </c>
      <c r="DJ86" s="21" t="n">
        <v>26</v>
      </c>
      <c r="DK86" s="21" t="n">
        <v>31.7</v>
      </c>
      <c r="DL86" s="21" t="n">
        <v>31.3</v>
      </c>
      <c r="DM86" s="21" t="n">
        <v>37</v>
      </c>
      <c r="DN86" s="21" t="n">
        <v>36.9</v>
      </c>
      <c r="DO86" s="21" t="n">
        <v>38.3</v>
      </c>
      <c r="DP86" s="22" t="n">
        <f aca="false">AVERAGE(DD86:DO86)</f>
        <v>32.8083333333333</v>
      </c>
      <c r="OB86" s="7" t="n">
        <f aca="false">AVERAGE(AP86,BP86,CP86,DP86,EP86,FP86,GP91,HP86,IP86,JP86,KP86,LP86,MP86,NP86)</f>
        <v>30.9347222222222</v>
      </c>
      <c r="OC86" s="10" t="n">
        <f aca="false">AVERAGE(OB76:OB86)</f>
        <v>30.5154671717172</v>
      </c>
      <c r="PB86" s="8" t="n">
        <f aca="false">AVERAGE(AI86,AJ86,AK86,BI86,BJ86,BK86,CI86,CJ86,CK86,DI86,DJ86,DK86,EI86,EJ86,EK86,FI86,FJ86,FK86,GI91,GJ91,GK91,HI86,HJ86,HK86,II86,IJ86,IK86,JI86,JJ86,JK86,KI86,KJ86,KK86,LI86,LJ86,LK86,MI86,MJ86,MK86,NI86,NJ86,NK86)</f>
        <v>25.2416666666667</v>
      </c>
      <c r="PC86" s="9" t="n">
        <f aca="false">AVERAGE(AD86,AE86,AO86,BD86,BE86,BO86,CD86,CE86,CO86,DD86,DE86,DO86,ED86,EE86,EO86,FD86,FE86,FO86,GD91,GE91,GO91,HD86,HE86,HO86,ID86,IE86,IO86,JD86,JE86,JO86,KD86,KE86,KO86,LD86,LE86,LO86,MD86,ME86,MO86,ND86,NE86,NO86,)</f>
        <v>33.5833333333333</v>
      </c>
      <c r="PD86" s="8" t="n">
        <f aca="false">AVERAGE(PB76:PB86)</f>
        <v>24.5143939393939</v>
      </c>
      <c r="PE86" s="11" t="n">
        <f aca="false">AVERAGE(PC76:PC86)</f>
        <v>32.9390442890443</v>
      </c>
      <c r="QB86" s="11" t="n">
        <f aca="false">MAX((AD76:AO86),(BD76:BO86),(CD76:CO86),(DD76:DO86))</f>
        <v>41.2</v>
      </c>
      <c r="QC86" s="7" t="n">
        <f aca="false">MIN((AD76:AO86),(BD76:BO86),(CD76:CO86),(DD76:DO86))</f>
        <v>17.4</v>
      </c>
    </row>
    <row r="87" customFormat="false" ht="12.9" hidden="false" customHeight="false" outlineLevel="0" collapsed="false">
      <c r="A87" s="24"/>
      <c r="B87" s="7" t="n">
        <f aca="false">AVERAGE(AP87,BP87,CP87,DP87,EP87,FP87,GP87,HP87,IP87,JP87,KP87,LP87,MP87,NP87)</f>
        <v>30.5354166666667</v>
      </c>
      <c r="C87" s="25" t="n">
        <f aca="false">AVERAGE(B83:B87)</f>
        <v>30.4702777777778</v>
      </c>
      <c r="D87" s="16" t="n">
        <f aca="false">AVERAGE(B78:B87)</f>
        <v>30.4438888888889</v>
      </c>
      <c r="E87" s="7" t="n">
        <f aca="false">AVERAGE(B68:B87)</f>
        <v>30.4428819444444</v>
      </c>
      <c r="F87" s="28" t="n">
        <f aca="false">AVERAGE(B38:B87)</f>
        <v>30.4553263888889</v>
      </c>
      <c r="G87" s="16" t="n">
        <f aca="false">MAX(AD87:AO87,BD87:BO87,CD87:CO87,DD87:DO87,ED87:EO87,FD87:FO87,GD87:GO87,HD87:HO87,ID87:IO87,JD87:JO87,KD87:KO87,LD87:LO87,MD87:MO87,ND87:NO87)</f>
        <v>39</v>
      </c>
      <c r="H87" s="17" t="n">
        <f aca="false">MEDIAN(AD87:AO87,BD87:BO87,CD87:CO87,DD87:DO87,ED87:EO87,FD87:FO87,GD87:GO87,HD87:HO87,ID87:IO87,JD87:JO87,KD87:KO87,LD87:LO87,MD87:MO87,ND87:NO87)</f>
        <v>32.3</v>
      </c>
      <c r="I87" s="7" t="n">
        <f aca="false">MIN(AD87:AO87,BD87:BO87,CD87:CO87,DD87:DO87,ED87:EO87,FD87:FO87,GD87:GO87,HD87:HO87,ID87:IO87,JD87:JO87,KD87:KO87,LD87:LO87,MD87:MO87,ND87:NO87)</f>
        <v>17.5</v>
      </c>
      <c r="J87" s="18" t="n">
        <f aca="false">(G87+I87)/2</f>
        <v>28.25</v>
      </c>
      <c r="AC87" s="19" t="n">
        <v>1937</v>
      </c>
      <c r="AD87" s="21" t="n">
        <v>32.2</v>
      </c>
      <c r="AE87" s="21" t="n">
        <v>36.4</v>
      </c>
      <c r="AF87" s="21" t="n">
        <v>33.6</v>
      </c>
      <c r="AG87" s="21" t="n">
        <v>26.5</v>
      </c>
      <c r="AH87" s="21" t="n">
        <v>25.5</v>
      </c>
      <c r="AI87" s="21" t="n">
        <v>19.2</v>
      </c>
      <c r="AJ87" s="21" t="n">
        <v>17.5</v>
      </c>
      <c r="AK87" s="21" t="n">
        <v>21.5</v>
      </c>
      <c r="AL87" s="21" t="n">
        <v>26.5</v>
      </c>
      <c r="AM87" s="21" t="n">
        <v>32.4</v>
      </c>
      <c r="AN87" s="21" t="n">
        <v>33.8</v>
      </c>
      <c r="AO87" s="21" t="n">
        <v>34.7</v>
      </c>
      <c r="AP87" s="22" t="n">
        <f aca="false">AVERAGE(AD87:AO87)</f>
        <v>28.3166666666667</v>
      </c>
      <c r="BB87" s="1" t="n">
        <f aca="false">BB86+1</f>
        <v>1937</v>
      </c>
      <c r="BC87" s="19" t="n">
        <v>1937</v>
      </c>
      <c r="BD87" s="21" t="n">
        <v>33.9</v>
      </c>
      <c r="BE87" s="21" t="n">
        <v>38.1</v>
      </c>
      <c r="BF87" s="21" t="n">
        <v>35.3</v>
      </c>
      <c r="BG87" s="21" t="n">
        <v>28</v>
      </c>
      <c r="BH87" s="21" t="n">
        <v>25.2</v>
      </c>
      <c r="BI87" s="21" t="n">
        <v>18.8</v>
      </c>
      <c r="BJ87" s="21" t="n">
        <v>18.8</v>
      </c>
      <c r="BK87" s="21" t="n">
        <v>21.9</v>
      </c>
      <c r="BL87" s="21" t="n">
        <v>26.4</v>
      </c>
      <c r="BM87" s="21" t="n">
        <v>32.8</v>
      </c>
      <c r="BN87" s="21" t="n">
        <v>34.8</v>
      </c>
      <c r="BO87" s="21" t="n">
        <v>37.2</v>
      </c>
      <c r="BP87" s="22" t="n">
        <f aca="false">AVERAGE(BD87:BO87)</f>
        <v>29.2666666666667</v>
      </c>
      <c r="CB87" s="1" t="n">
        <f aca="false">CB86+1</f>
        <v>1937</v>
      </c>
      <c r="CC87" s="26" t="s">
        <v>60</v>
      </c>
      <c r="CD87" s="21" t="n">
        <v>30.7</v>
      </c>
      <c r="CE87" s="21" t="n">
        <v>32.9</v>
      </c>
      <c r="CF87" s="21" t="n">
        <v>32.1</v>
      </c>
      <c r="CG87" s="21" t="n">
        <v>33</v>
      </c>
      <c r="CH87" s="21" t="n">
        <v>32.5</v>
      </c>
      <c r="CI87" s="21" t="n">
        <v>30.5</v>
      </c>
      <c r="CJ87" s="21" t="n">
        <v>28.8</v>
      </c>
      <c r="CK87" s="21" t="n">
        <v>29.5</v>
      </c>
      <c r="CL87" s="21" t="n">
        <v>33</v>
      </c>
      <c r="CM87" s="21" t="n">
        <v>33.4</v>
      </c>
      <c r="CN87" s="21" t="n">
        <v>33.8</v>
      </c>
      <c r="CO87" s="21" t="n">
        <v>32.8</v>
      </c>
      <c r="CP87" s="22" t="n">
        <f aca="false">AVERAGE(CD87:CO87)</f>
        <v>31.9166666666667</v>
      </c>
      <c r="DB87" s="1" t="n">
        <f aca="false">DB86+1</f>
        <v>1937</v>
      </c>
      <c r="DC87" s="26" t="s">
        <v>60</v>
      </c>
      <c r="DD87" s="21" t="n">
        <v>34.6</v>
      </c>
      <c r="DE87" s="21" t="n">
        <v>39</v>
      </c>
      <c r="DF87" s="21" t="n">
        <v>35.6</v>
      </c>
      <c r="DG87" s="21" t="n">
        <v>31.8</v>
      </c>
      <c r="DH87" s="21" t="n">
        <v>30.3</v>
      </c>
      <c r="DI87" s="21" t="n">
        <v>22.6</v>
      </c>
      <c r="DJ87" s="21" t="n">
        <v>23.7</v>
      </c>
      <c r="DK87" s="21" t="n">
        <v>28</v>
      </c>
      <c r="DL87" s="21" t="n">
        <v>31.9</v>
      </c>
      <c r="DM87" s="21" t="n">
        <v>36.6</v>
      </c>
      <c r="DN87" s="21" t="n">
        <v>38.8</v>
      </c>
      <c r="DO87" s="21" t="n">
        <v>38.8</v>
      </c>
      <c r="DP87" s="22" t="n">
        <f aca="false">AVERAGE(DD87:DO87)</f>
        <v>32.6416666666667</v>
      </c>
      <c r="OB87" s="7" t="n">
        <f aca="false">AVERAGE(AP87,BP87,CP87,DP87,EP87,FP87,GP92,HP87,IP87,JP87,KP87,LP87,MP87,NP87)</f>
        <v>30.5354166666667</v>
      </c>
      <c r="OC87" s="10" t="n">
        <f aca="false">AVERAGE(OB77:OB87)</f>
        <v>30.4787247474747</v>
      </c>
      <c r="PB87" s="8" t="n">
        <f aca="false">AVERAGE(AI87,AJ87,AK87,BI87,BJ87,BK87,CI87,CJ87,CK87,DI87,DJ87,DK87,EI87,EJ87,EK87,FI87,FJ87,FK87,GI92,GJ92,GK92,HI87,HJ87,HK87,II87,IJ87,IK87,JI87,JJ87,JK87,KI87,KJ87,KK87,LI87,LJ87,LK87,MI87,MJ87,MK87,NI87,NJ87,NK87)</f>
        <v>23.4</v>
      </c>
      <c r="PC87" s="9" t="n">
        <f aca="false">AVERAGE(AD87,AE87,AO87,BD87,BE87,BO87,CD87,CE87,CO87,DD87,DE87,DO87,ED87,EE87,EO87,FD87,FE87,FO87,GD92,GE92,GO92,HD87,HE87,HO87,ID87,IE87,IO87,JD87,JE87,JO87,KD87,KE87,KO87,LD87,LE87,LO87,MD87,ME87,MO87,ND87,NE87,NO87,)</f>
        <v>32.4076923076923</v>
      </c>
      <c r="PD87" s="8" t="n">
        <f aca="false">AVERAGE(PB77:PB87)</f>
        <v>24.3318181818182</v>
      </c>
      <c r="PE87" s="11" t="n">
        <f aca="false">AVERAGE(PC77:PC87)</f>
        <v>32.8572261072261</v>
      </c>
      <c r="QB87" s="11" t="n">
        <f aca="false">MAX((AD77:AO87),(BD77:BO87),(CD77:CO87),(DD77:DO87))</f>
        <v>41.2</v>
      </c>
      <c r="QC87" s="7" t="n">
        <f aca="false">MIN((AD77:AO87),(BD77:BO87),(CD77:CO87),(DD77:DO87))</f>
        <v>17.4</v>
      </c>
    </row>
    <row r="88" customFormat="false" ht="12.9" hidden="false" customHeight="false" outlineLevel="0" collapsed="false">
      <c r="A88" s="24"/>
      <c r="B88" s="7" t="n">
        <f aca="false">AVERAGE(AP88,BP88,CP88,DP88,EP88,FP88,GP88,HP88,IP88,JP88,KP88,LP88,MP88,NP88)</f>
        <v>30.784375</v>
      </c>
      <c r="C88" s="25" t="n">
        <f aca="false">AVERAGE(B84:B88)</f>
        <v>30.6734027777778</v>
      </c>
      <c r="D88" s="16" t="n">
        <f aca="false">AVERAGE(B79:B88)</f>
        <v>30.3602430555556</v>
      </c>
      <c r="E88" s="7" t="n">
        <f aca="false">AVERAGE(B69:B88)</f>
        <v>30.4484548611111</v>
      </c>
      <c r="F88" s="28" t="n">
        <f aca="false">AVERAGE(B39:B88)</f>
        <v>30.4331805555556</v>
      </c>
      <c r="G88" s="16" t="n">
        <f aca="false">MAX(AD88:AO88,BD88:BO88,CD88:CO88,DD88:DO88,ED88:EO88,FD88:FO88,GD88:GO88,HD88:HO88,ID88:IO88,JD88:JO88,KD88:KO88,LD88:LO88,MD88:MO88,ND88:NO88)</f>
        <v>41</v>
      </c>
      <c r="H88" s="17" t="n">
        <f aca="false">MEDIAN(AD88:AO88,BD88:BO88,CD88:CO88,DD88:DO88,ED88:EO88,FD88:FO88,GD88:GO88,HD88:HO88,ID88:IO88,JD88:JO88,KD88:KO88,LD88:LO88,MD88:MO88,ND88:NO88)</f>
        <v>32.3</v>
      </c>
      <c r="I88" s="7" t="n">
        <f aca="false">MIN(AD88:AO88,BD88:BO88,CD88:CO88,DD88:DO88,ED88:EO88,FD88:FO88,GD88:GO88,HD88:HO88,ID88:IO88,JD88:JO88,KD88:KO88,LD88:LO88,MD88:MO88,ND88:NO88)</f>
        <v>18.2</v>
      </c>
      <c r="J88" s="18" t="n">
        <f aca="false">(G88+I88)/2</f>
        <v>29.6</v>
      </c>
      <c r="AC88" s="19" t="n">
        <v>1938</v>
      </c>
      <c r="AD88" s="21" t="n">
        <v>34.4</v>
      </c>
      <c r="AE88" s="21" t="n">
        <v>33.3</v>
      </c>
      <c r="AF88" s="21" t="n">
        <v>33.8</v>
      </c>
      <c r="AG88" s="21" t="n">
        <v>28.7</v>
      </c>
      <c r="AH88" s="21" t="n">
        <v>25</v>
      </c>
      <c r="AI88" s="21" t="n">
        <v>18.5</v>
      </c>
      <c r="AJ88" s="21" t="n">
        <v>18.2</v>
      </c>
      <c r="AK88" s="21" t="n">
        <v>20.1</v>
      </c>
      <c r="AL88" s="21" t="n">
        <v>27.4</v>
      </c>
      <c r="AM88" s="21" t="n">
        <v>32.4</v>
      </c>
      <c r="AN88" s="21" t="n">
        <v>34.8</v>
      </c>
      <c r="AO88" s="21" t="n">
        <v>38.2</v>
      </c>
      <c r="AP88" s="22" t="n">
        <f aca="false">AVERAGE(AD88:AO88)</f>
        <v>28.7333333333333</v>
      </c>
      <c r="BB88" s="1" t="n">
        <f aca="false">BB87+1</f>
        <v>1938</v>
      </c>
      <c r="BC88" s="19" t="n">
        <v>1938</v>
      </c>
      <c r="BD88" s="21" t="n">
        <v>36.7</v>
      </c>
      <c r="BE88" s="21" t="n">
        <v>35.1</v>
      </c>
      <c r="BF88" s="21" t="n">
        <v>35.6</v>
      </c>
      <c r="BG88" s="21" t="n">
        <v>30.6</v>
      </c>
      <c r="BH88" s="21" t="n">
        <v>25.8</v>
      </c>
      <c r="BI88" s="21" t="n">
        <v>18.5</v>
      </c>
      <c r="BJ88" s="21" t="n">
        <v>20.1</v>
      </c>
      <c r="BK88" s="21" t="n">
        <v>19.3</v>
      </c>
      <c r="BL88" s="20" t="n">
        <f aca="false">SUM(BL85+BL86+BL87)/3</f>
        <v>26</v>
      </c>
      <c r="BM88" s="30" t="n">
        <f aca="false">SUM(BM86+BM87+BM89+BM90)/4</f>
        <v>31.75</v>
      </c>
      <c r="BN88" s="30" t="n">
        <f aca="false">SUM(BN86+BN87+BN89+BN90)/4</f>
        <v>33.85</v>
      </c>
      <c r="BO88" s="30" t="n">
        <f aca="false">SUM(BO86+BO87+BO89+BO90)/4</f>
        <v>36.75</v>
      </c>
      <c r="BP88" s="22" t="n">
        <f aca="false">AVERAGE(BD88:BO88)</f>
        <v>29.1708333333333</v>
      </c>
      <c r="CB88" s="1" t="n">
        <f aca="false">CB87+1</f>
        <v>1938</v>
      </c>
      <c r="CC88" s="26" t="s">
        <v>61</v>
      </c>
      <c r="CD88" s="21" t="n">
        <v>31.2</v>
      </c>
      <c r="CE88" s="21" t="n">
        <v>30.9</v>
      </c>
      <c r="CF88" s="21" t="n">
        <v>33.2</v>
      </c>
      <c r="CG88" s="21" t="n">
        <v>33.6</v>
      </c>
      <c r="CH88" s="21" t="n">
        <v>33.1</v>
      </c>
      <c r="CI88" s="21" t="n">
        <v>30.6</v>
      </c>
      <c r="CJ88" s="21" t="n">
        <v>29.3</v>
      </c>
      <c r="CK88" s="21" t="n">
        <v>31.1</v>
      </c>
      <c r="CL88" s="21" t="n">
        <v>32.6</v>
      </c>
      <c r="CM88" s="21" t="n">
        <v>33</v>
      </c>
      <c r="CN88" s="21" t="n">
        <v>32.1</v>
      </c>
      <c r="CO88" s="21" t="n">
        <v>33</v>
      </c>
      <c r="CP88" s="22" t="n">
        <f aca="false">AVERAGE(CD88:CO88)</f>
        <v>31.975</v>
      </c>
      <c r="DB88" s="1" t="n">
        <f aca="false">DB87+1</f>
        <v>1938</v>
      </c>
      <c r="DC88" s="26" t="s">
        <v>61</v>
      </c>
      <c r="DD88" s="21" t="n">
        <v>39.9</v>
      </c>
      <c r="DE88" s="21" t="n">
        <v>34.6</v>
      </c>
      <c r="DF88" s="21" t="n">
        <v>37.1</v>
      </c>
      <c r="DG88" s="21" t="n">
        <v>33.9</v>
      </c>
      <c r="DH88" s="21" t="n">
        <v>29.9</v>
      </c>
      <c r="DI88" s="21" t="n">
        <v>26.2</v>
      </c>
      <c r="DJ88" s="21" t="n">
        <v>23.9</v>
      </c>
      <c r="DK88" s="21" t="n">
        <v>27</v>
      </c>
      <c r="DL88" s="21" t="n">
        <v>32.2</v>
      </c>
      <c r="DM88" s="21" t="n">
        <v>36.3</v>
      </c>
      <c r="DN88" s="21" t="n">
        <v>37.1</v>
      </c>
      <c r="DO88" s="21" t="n">
        <v>41</v>
      </c>
      <c r="DP88" s="22" t="n">
        <f aca="false">AVERAGE(DD88:DO88)</f>
        <v>33.2583333333333</v>
      </c>
      <c r="OB88" s="7" t="n">
        <f aca="false">AVERAGE(AP88,BP88,CP88,DP88,EP88,FP88,GP93,HP88,IP88,JP88,KP88,LP88,MP88,NP88)</f>
        <v>30.784375</v>
      </c>
      <c r="OC88" s="10" t="n">
        <f aca="false">AVERAGE(OB78:OB88)</f>
        <v>30.4748421717172</v>
      </c>
      <c r="PB88" s="8" t="n">
        <f aca="false">AVERAGE(AI88,AJ88,AK88,BI88,BJ88,BK88,CI88,CJ88,CK88,DI88,DJ88,DK88,EI88,EJ88,EK88,FI88,FJ88,FK88,GI93,GJ93,GK93,HI88,HJ88,HK88,II88,IJ88,IK88,JI88,JJ88,JK88,KI88,KJ88,KK88,LI88,LJ88,LK88,MI88,MJ88,MK88,NI88,NJ88,NK88)</f>
        <v>23.5666666666667</v>
      </c>
      <c r="PC88" s="9" t="n">
        <f aca="false">AVERAGE(AD88,AE88,AO88,BD88,BE88,BO88,CD88,CE88,CO88,DD88,DE88,DO88,ED88,EE88,EO88,FD88,FE88,FO88,GD93,GE93,GO93,HD88,HE88,HO88,ID88,IE88,IO88,JD88,JE88,JO88,KD88,KE88,KO88,LD88,LE88,LO88,MD88,ME88,MO88,ND88,NE88,NO88,)</f>
        <v>32.6961538461539</v>
      </c>
      <c r="PD88" s="8" t="n">
        <f aca="false">AVERAGE(PB78:PB88)</f>
        <v>24.1757575757576</v>
      </c>
      <c r="PE88" s="11" t="n">
        <f aca="false">AVERAGE(PC78:PC88)</f>
        <v>32.8582750582751</v>
      </c>
      <c r="QB88" s="11" t="n">
        <f aca="false">MAX((AD78:AO88),(BD78:BO88),(CD78:CO88),(DD78:DO88))</f>
        <v>41.2</v>
      </c>
      <c r="QC88" s="7" t="n">
        <f aca="false">MIN((AD78:AO88),(BD78:BO88),(CD78:CO88),(DD78:DO88))</f>
        <v>17.4</v>
      </c>
    </row>
    <row r="89" customFormat="false" ht="12.9" hidden="false" customHeight="false" outlineLevel="0" collapsed="false">
      <c r="A89" s="24"/>
      <c r="B89" s="7" t="n">
        <f aca="false">AVERAGE(AP89,BP89,CP89,DP89,EP89,FP89,GP89,HP89,IP89,JP89,KP89,LP89,MP89,NP89)</f>
        <v>29.3361111111111</v>
      </c>
      <c r="C89" s="25" t="n">
        <f aca="false">AVERAGE(B85:B89)</f>
        <v>30.429375</v>
      </c>
      <c r="D89" s="16" t="n">
        <f aca="false">AVERAGE(B80:B89)</f>
        <v>30.2721875</v>
      </c>
      <c r="E89" s="7" t="n">
        <f aca="false">AVERAGE(B70:B89)</f>
        <v>30.3908854166667</v>
      </c>
      <c r="F89" s="28" t="n">
        <f aca="false">AVERAGE(B40:B89)</f>
        <v>30.3778194444444</v>
      </c>
      <c r="G89" s="16" t="n">
        <f aca="false">MAX(AD89:AO89,BD89:BO89,CD89:CO89,DD89:DO89,ED89:EO89,FD89:FO89,GD89:GO89,HD89:HO89,ID89:IO89,JD89:JO89,KD89:KO89,LD89:LO89,MD89:MO89,ND89:NO89)</f>
        <v>38.9</v>
      </c>
      <c r="H89" s="17" t="n">
        <f aca="false">MEDIAN(AD89:AO89,BD89:BO89,CD89:CO89,DD89:DO89,ED89:EO89,FD89:FO89,GD89:GO89,HD89:HO89,ID89:IO89,JD89:JO89,KD89:KO89,LD89:LO89,MD89:MO89,ND89:NO89)</f>
        <v>30.5</v>
      </c>
      <c r="I89" s="7" t="n">
        <f aca="false">MIN(AD89:AO89,BD89:BO89,CD89:CO89,DD89:DO89,ED89:EO89,FD89:FO89,GD89:GO89,HD89:HO89,ID89:IO89,JD89:JO89,KD89:KO89,LD89:LO89,MD89:MO89,ND89:NO89)</f>
        <v>15</v>
      </c>
      <c r="J89" s="18" t="n">
        <f aca="false">(G89+I89)/2</f>
        <v>26.95</v>
      </c>
      <c r="AC89" s="19" t="n">
        <v>1939</v>
      </c>
      <c r="AD89" s="21" t="n">
        <v>36.4</v>
      </c>
      <c r="AE89" s="21" t="n">
        <v>32.1</v>
      </c>
      <c r="AF89" s="21" t="n">
        <v>29.7</v>
      </c>
      <c r="AG89" s="21" t="n">
        <v>26.2</v>
      </c>
      <c r="AH89" s="21" t="n">
        <v>24.2</v>
      </c>
      <c r="AI89" s="21" t="n">
        <v>18.6</v>
      </c>
      <c r="AJ89" s="21" t="n">
        <v>15</v>
      </c>
      <c r="AK89" s="21" t="n">
        <v>21.3</v>
      </c>
      <c r="AL89" s="21" t="n">
        <v>24.7</v>
      </c>
      <c r="AM89" s="21" t="n">
        <v>28.4</v>
      </c>
      <c r="AN89" s="21" t="n">
        <v>32.1</v>
      </c>
      <c r="AO89" s="21" t="n">
        <v>35.4</v>
      </c>
      <c r="AP89" s="22" t="n">
        <f aca="false">AVERAGE(AD89:AO89)</f>
        <v>27.0083333333333</v>
      </c>
      <c r="BB89" s="1" t="n">
        <f aca="false">BB88+1</f>
        <v>1939</v>
      </c>
      <c r="BC89" s="19" t="n">
        <v>1939</v>
      </c>
      <c r="BD89" s="21" t="n">
        <v>38.9</v>
      </c>
      <c r="BE89" s="21" t="n">
        <v>33.6</v>
      </c>
      <c r="BF89" s="21" t="n">
        <v>30.8</v>
      </c>
      <c r="BG89" s="21" t="n">
        <v>27.3</v>
      </c>
      <c r="BH89" s="21" t="n">
        <v>24.6</v>
      </c>
      <c r="BI89" s="21" t="n">
        <v>19.1</v>
      </c>
      <c r="BJ89" s="21" t="n">
        <v>16.7</v>
      </c>
      <c r="BK89" s="21" t="n">
        <v>21.7</v>
      </c>
      <c r="BL89" s="20" t="n">
        <f aca="false">SUM(BL90+BL91+BL92)/3</f>
        <v>28.0333333333333</v>
      </c>
      <c r="BM89" s="21" t="n">
        <v>29.4</v>
      </c>
      <c r="BN89" s="21" t="n">
        <v>33.7</v>
      </c>
      <c r="BO89" s="21" t="n">
        <v>34.9</v>
      </c>
      <c r="BP89" s="22" t="n">
        <f aca="false">AVERAGE(BD89:BO89)</f>
        <v>28.2277777777778</v>
      </c>
      <c r="CB89" s="1" t="n">
        <f aca="false">CB88+1</f>
        <v>1939</v>
      </c>
      <c r="CC89" s="26" t="s">
        <v>62</v>
      </c>
      <c r="CD89" s="21" t="n">
        <v>30.5</v>
      </c>
      <c r="CE89" s="21" t="n">
        <v>31</v>
      </c>
      <c r="CF89" s="21" t="n">
        <v>31.2</v>
      </c>
      <c r="CG89" s="21" t="n">
        <v>31.6</v>
      </c>
      <c r="CH89" s="21" t="n">
        <v>31.2</v>
      </c>
      <c r="CI89" s="21" t="n">
        <v>29.3</v>
      </c>
      <c r="CJ89" s="21" t="n">
        <v>29.6</v>
      </c>
      <c r="CK89" s="21" t="n">
        <v>29.4</v>
      </c>
      <c r="CL89" s="21" t="n">
        <v>31.6</v>
      </c>
      <c r="CM89" s="21" t="n">
        <v>32.8</v>
      </c>
      <c r="CN89" s="21" t="n">
        <v>32.9</v>
      </c>
      <c r="CO89" s="21" t="n">
        <v>33.5</v>
      </c>
      <c r="CP89" s="22" t="n">
        <f aca="false">AVERAGE(CD89:CO89)</f>
        <v>31.2166666666667</v>
      </c>
      <c r="DB89" s="1" t="n">
        <f aca="false">DB88+1</f>
        <v>1939</v>
      </c>
      <c r="DC89" s="26" t="s">
        <v>62</v>
      </c>
      <c r="DD89" s="21" t="n">
        <v>36.4</v>
      </c>
      <c r="DE89" s="21" t="n">
        <v>34.2</v>
      </c>
      <c r="DF89" s="21" t="n">
        <v>34.9</v>
      </c>
      <c r="DG89" s="21" t="n">
        <v>30.5</v>
      </c>
      <c r="DH89" s="21" t="n">
        <v>28.8</v>
      </c>
      <c r="DI89" s="21" t="n">
        <v>23</v>
      </c>
      <c r="DJ89" s="21" t="n">
        <v>20.5</v>
      </c>
      <c r="DK89" s="21" t="n">
        <v>25.8</v>
      </c>
      <c r="DL89" s="21" t="n">
        <v>29.5</v>
      </c>
      <c r="DM89" s="21" t="n">
        <v>32.5</v>
      </c>
      <c r="DN89" s="21" t="n">
        <v>35.8</v>
      </c>
      <c r="DO89" s="21" t="n">
        <v>38.8</v>
      </c>
      <c r="DP89" s="22" t="n">
        <f aca="false">AVERAGE(DD89:DO89)</f>
        <v>30.8916666666667</v>
      </c>
      <c r="OB89" s="7" t="n">
        <f aca="false">AVERAGE(AP89,BP89,CP89,DP89,EP89,FP89,GP94,HP89,IP89,JP89,KP89,LP89,MP89,NP89)</f>
        <v>29.3361111111111</v>
      </c>
      <c r="OC89" s="10" t="n">
        <f aca="false">AVERAGE(OB79:OB89)</f>
        <v>30.2671401515152</v>
      </c>
      <c r="PB89" s="8" t="n">
        <f aca="false">AVERAGE(AI89,AJ89,AK89,BI89,BJ89,BK89,CI89,CJ89,CK89,DI89,DJ89,DK89,EI89,EJ89,EK89,FI89,FJ89,FK89,GI94,GJ94,GK94,HI89,HJ89,HK89,II89,IJ89,IK89,JI89,JJ89,JK89,KI89,KJ89,KK89,LI89,LJ89,LK89,MI89,MJ89,MK89,NI89,NJ89,NK89)</f>
        <v>22.5</v>
      </c>
      <c r="PC89" s="9" t="n">
        <f aca="false">AVERAGE(AD89,AE89,AO89,BD89,BE89,BO89,CD89,CE89,CO89,DD89,DE89,DO89,ED89,EE89,EO89,FD89,FE89,FO89,GD94,GE94,GO94,HD89,HE89,HO89,ID89,IE89,IO89,JD89,JE89,JO89,KD89,KE89,KO89,LD89,LE89,LO89,MD89,ME89,MO89,ND89,NE89,NO89,)</f>
        <v>31.9769230769231</v>
      </c>
      <c r="PD89" s="8" t="n">
        <f aca="false">AVERAGE(PB79:PB89)</f>
        <v>23.9492424242424</v>
      </c>
      <c r="PE89" s="11" t="n">
        <f aca="false">AVERAGE(PC79:PC89)</f>
        <v>32.7261072261072</v>
      </c>
      <c r="QB89" s="11" t="n">
        <f aca="false">MAX((AD79:AO89),(BD79:BO89),(CD79:CO89),(DD79:DO89))</f>
        <v>41.2</v>
      </c>
      <c r="QC89" s="7" t="n">
        <f aca="false">MIN((AD79:AO89),(BD79:BO89),(CD79:CO89),(DD79:DO89))</f>
        <v>15</v>
      </c>
    </row>
    <row r="90" customFormat="false" ht="12.9" hidden="false" customHeight="false" outlineLevel="0" collapsed="false">
      <c r="A90" s="24" t="n">
        <f aca="false">A85+5</f>
        <v>1940</v>
      </c>
      <c r="B90" s="7" t="n">
        <f aca="false">AVERAGE(AP90,BP90,CP90,DP90,EP90,FP90,GP90,HP90,IP90,JP90,KP90,LP90,MP90,NP90)</f>
        <v>30.175</v>
      </c>
      <c r="C90" s="25" t="n">
        <f aca="false">AVERAGE(B86:B90)</f>
        <v>30.353125</v>
      </c>
      <c r="D90" s="16" t="n">
        <f aca="false">AVERAGE(B81:B90)</f>
        <v>30.2709375</v>
      </c>
      <c r="E90" s="7" t="n">
        <f aca="false">AVERAGE(B71:B90)</f>
        <v>30.41859375</v>
      </c>
      <c r="F90" s="28" t="n">
        <f aca="false">AVERAGE(B41:B90)</f>
        <v>30.3570416666667</v>
      </c>
      <c r="G90" s="16" t="n">
        <f aca="false">MAX(AD90:AO90,BD90:BO90,CD90:CO90,DD90:DO90,ED90:EO90,FD90:FO90,GD90:GO90,HD90:HO90,ID90:IO90,JD90:JO90,KD90:KO90,LD90:LO90,MD90:MO90,ND90:NO90)</f>
        <v>39.1</v>
      </c>
      <c r="H90" s="17" t="n">
        <f aca="false">MEDIAN(AD90:AO90,BD90:BO90,CD90:CO90,DD90:DO90,ED90:EO90,FD90:FO90,GD90:GO90,HD90:HO90,ID90:IO90,JD90:JO90,KD90:KO90,LD90:LO90,MD90:MO90,ND90:NO90)</f>
        <v>31.2</v>
      </c>
      <c r="I90" s="7" t="n">
        <f aca="false">MIN(AD90:AO90,BD90:BO90,CD90:CO90,DD90:DO90,ED90:EO90,FD90:FO90,GD90:GO90,HD90:HO90,ID90:IO90,JD90:JO90,KD90:KO90,LD90:LO90,MD90:MO90,ND90:NO90)</f>
        <v>19.7</v>
      </c>
      <c r="J90" s="18" t="n">
        <f aca="false">(G90+I90)/2</f>
        <v>29.4</v>
      </c>
      <c r="AC90" s="19" t="n">
        <v>1940</v>
      </c>
      <c r="AD90" s="21" t="n">
        <v>36.4</v>
      </c>
      <c r="AE90" s="21" t="n">
        <v>31.3</v>
      </c>
      <c r="AF90" s="21" t="n">
        <v>32.9</v>
      </c>
      <c r="AG90" s="21" t="n">
        <v>25.5</v>
      </c>
      <c r="AH90" s="21" t="n">
        <v>21.1</v>
      </c>
      <c r="AI90" s="21" t="n">
        <v>20.1</v>
      </c>
      <c r="AJ90" s="21" t="n">
        <v>20.2</v>
      </c>
      <c r="AK90" s="21" t="n">
        <v>22.1</v>
      </c>
      <c r="AL90" s="21" t="n">
        <v>26.9</v>
      </c>
      <c r="AM90" s="21" t="n">
        <v>33.9</v>
      </c>
      <c r="AN90" s="21" t="n">
        <v>32.1</v>
      </c>
      <c r="AO90" s="21" t="n">
        <v>35.9</v>
      </c>
      <c r="AP90" s="22" t="n">
        <f aca="false">AVERAGE(AD90:AO90)</f>
        <v>28.2</v>
      </c>
      <c r="BB90" s="1" t="n">
        <f aca="false">BB89+1</f>
        <v>1940</v>
      </c>
      <c r="BC90" s="19" t="n">
        <v>1940</v>
      </c>
      <c r="BD90" s="21" t="n">
        <v>37.8</v>
      </c>
      <c r="BE90" s="21" t="n">
        <v>34.1</v>
      </c>
      <c r="BF90" s="21" t="n">
        <v>35.3</v>
      </c>
      <c r="BG90" s="21" t="n">
        <v>26</v>
      </c>
      <c r="BH90" s="21" t="n">
        <v>21.6</v>
      </c>
      <c r="BI90" s="21" t="n">
        <v>19.7</v>
      </c>
      <c r="BJ90" s="21" t="n">
        <v>20.2</v>
      </c>
      <c r="BK90" s="21" t="n">
        <v>22.3</v>
      </c>
      <c r="BL90" s="21" t="n">
        <v>26.9</v>
      </c>
      <c r="BM90" s="21" t="n">
        <v>34.1</v>
      </c>
      <c r="BN90" s="21" t="n">
        <v>32.3</v>
      </c>
      <c r="BO90" s="21" t="n">
        <v>38.1</v>
      </c>
      <c r="BP90" s="22" t="n">
        <f aca="false">AVERAGE(BD90:BO90)</f>
        <v>29.0333333333333</v>
      </c>
      <c r="CB90" s="1" t="n">
        <f aca="false">CB89+1</f>
        <v>1940</v>
      </c>
      <c r="CC90" s="26" t="s">
        <v>63</v>
      </c>
      <c r="CD90" s="21" t="n">
        <v>30.7</v>
      </c>
      <c r="CE90" s="21" t="n">
        <v>29.9</v>
      </c>
      <c r="CF90" s="21" t="n">
        <v>30.9</v>
      </c>
      <c r="CG90" s="21" t="n">
        <v>31.7</v>
      </c>
      <c r="CH90" s="21" t="n">
        <v>30.4</v>
      </c>
      <c r="CI90" s="21" t="n">
        <v>29.8</v>
      </c>
      <c r="CJ90" s="21" t="n">
        <v>29.4</v>
      </c>
      <c r="CK90" s="21" t="n">
        <v>30.7</v>
      </c>
      <c r="CL90" s="21" t="n">
        <v>31.7</v>
      </c>
      <c r="CM90" s="21" t="n">
        <v>32.5</v>
      </c>
      <c r="CN90" s="21" t="n">
        <v>33.1</v>
      </c>
      <c r="CO90" s="21" t="n">
        <v>33.2</v>
      </c>
      <c r="CP90" s="22" t="n">
        <f aca="false">AVERAGE(CD90:CO90)</f>
        <v>31.1666666666667</v>
      </c>
      <c r="DB90" s="1" t="n">
        <f aca="false">DB89+1</f>
        <v>1940</v>
      </c>
      <c r="DC90" s="26" t="s">
        <v>63</v>
      </c>
      <c r="DD90" s="21" t="n">
        <v>34.4</v>
      </c>
      <c r="DE90" s="21" t="n">
        <v>35</v>
      </c>
      <c r="DF90" s="21" t="n">
        <v>34.5</v>
      </c>
      <c r="DG90" s="21" t="n">
        <v>31.1</v>
      </c>
      <c r="DH90" s="21" t="n">
        <v>27.1</v>
      </c>
      <c r="DI90" s="21" t="n">
        <v>26.2</v>
      </c>
      <c r="DJ90" s="21" t="n">
        <v>24.8</v>
      </c>
      <c r="DK90" s="21" t="n">
        <v>27.9</v>
      </c>
      <c r="DL90" s="21" t="n">
        <v>32.4</v>
      </c>
      <c r="DM90" s="21" t="n">
        <v>37.7</v>
      </c>
      <c r="DN90" s="21" t="n">
        <v>37.4</v>
      </c>
      <c r="DO90" s="21" t="n">
        <v>39.1</v>
      </c>
      <c r="DP90" s="22" t="n">
        <f aca="false">AVERAGE(DD90:DO90)</f>
        <v>32.3</v>
      </c>
      <c r="OB90" s="7" t="n">
        <f aca="false">AVERAGE(AP90,BP90,CP90,DP90,EP90,FP90,GP95,HP90,IP90,JP90,KP90,LP90,MP90,NP90)</f>
        <v>30.175</v>
      </c>
      <c r="OC90" s="10" t="n">
        <f aca="false">AVERAGE(OB80:OB90)</f>
        <v>30.2633522727273</v>
      </c>
      <c r="PB90" s="8" t="n">
        <f aca="false">AVERAGE(AI90,AJ90,AK90,BI90,BJ90,BK90,CI90,CJ90,CK90,DI90,DJ90,DK90,EI90,EJ90,EK90,FI90,FJ90,FK90,GI95,GJ95,GK95,HI90,HJ90,HK90,II90,IJ90,IK90,JI90,JJ90,JK90,KI90,KJ90,KK90,LI90,LJ90,LK90,MI90,MJ90,MK90,NI90,NJ90,NK90)</f>
        <v>24.45</v>
      </c>
      <c r="PC90" s="9" t="n">
        <f aca="false">AVERAGE(AD90,AE90,AO90,BD90,BE90,BO90,CD90,CE90,CO90,DD90,DE90,DO90,ED90,EE90,EO90,FD90,FE90,FO90,GD95,GE95,GO95,HD90,HE90,HO90,ID90,IE90,IO90,JD90,JE90,JO90,KD90,KE90,KO90,LD90,LE90,LO90,MD90,ME90,MO90,ND90,NE90,NO90,)</f>
        <v>31.9923076923077</v>
      </c>
      <c r="PD90" s="8" t="n">
        <f aca="false">AVERAGE(PB80:PB90)</f>
        <v>24.0030303030303</v>
      </c>
      <c r="PE90" s="11" t="n">
        <f aca="false">AVERAGE(PC80:PC90)</f>
        <v>32.6554778554779</v>
      </c>
      <c r="QB90" s="11" t="n">
        <f aca="false">MAX((AD80:AO90),(BD80:BO90),(CD80:CO90),(DD80:DO90))</f>
        <v>41.2</v>
      </c>
      <c r="QC90" s="7" t="n">
        <f aca="false">MIN((AD80:AO90),(BD80:BO90),(CD80:CO90),(DD80:DO90))</f>
        <v>15</v>
      </c>
    </row>
    <row r="91" customFormat="false" ht="12.9" hidden="false" customHeight="false" outlineLevel="0" collapsed="false">
      <c r="A91" s="24"/>
      <c r="B91" s="7" t="n">
        <f aca="false">AVERAGE(AP91,BP91,CP91,DP91,EP91,FP91,GP91,HP91,IP91,JP91,KP91,LP91,MP91,NP91)</f>
        <v>29.8289930555556</v>
      </c>
      <c r="C91" s="25" t="n">
        <f aca="false">AVERAGE(B87:B91)</f>
        <v>30.1319791666667</v>
      </c>
      <c r="D91" s="16" t="n">
        <f aca="false">AVERAGE(B82:B91)</f>
        <v>30.2509201388889</v>
      </c>
      <c r="E91" s="7" t="n">
        <f aca="false">AVERAGE(B72:B91)</f>
        <v>30.4066059027778</v>
      </c>
      <c r="F91" s="28" t="n">
        <f aca="false">AVERAGE(B42:B91)</f>
        <v>30.3404548611111</v>
      </c>
      <c r="G91" s="16" t="n">
        <f aca="false">MAX(AD91:AO91,BD91:BO91,CD91:CO91,DD91:DO91,ED91:EO91,FD91:FO91,GD91:GO91,HD91:HO91,ID91:IO91,JD91:JO91,KD91:KO91,LD91:LO91,MD91:MO91,ND91:NO91)</f>
        <v>38.1</v>
      </c>
      <c r="H91" s="17" t="n">
        <f aca="false">MEDIAN(AD91:AO91,BD91:BO91,CD91:CO91,DD91:DO91,ED91:EO91,FD91:FO91,GD91:GO91,HD91:HO91,ID91:IO91,JD91:JO91,KD91:KO91,LD91:LO91,MD91:MO91,ND91:NO91)</f>
        <v>31.3</v>
      </c>
      <c r="I91" s="7" t="n">
        <f aca="false">MIN(AD91:AO91,BD91:BO91,CD91:CO91,DD91:DO91,ED91:EO91,FD91:FO91,GD91:GO91,HD91:HO91,ID91:IO91,JD91:JO91,KD91:KO91,LD91:LO91,MD91:MO91,ND91:NO91)</f>
        <v>18.4</v>
      </c>
      <c r="J91" s="18" t="n">
        <f aca="false">(G91+I91)/2</f>
        <v>28.25</v>
      </c>
      <c r="AC91" s="19" t="n">
        <v>1941</v>
      </c>
      <c r="AD91" s="21" t="n">
        <v>32.6</v>
      </c>
      <c r="AE91" s="21" t="n">
        <v>36.1</v>
      </c>
      <c r="AF91" s="21" t="n">
        <v>29.7</v>
      </c>
      <c r="AG91" s="21" t="n">
        <v>28.3</v>
      </c>
      <c r="AH91" s="21" t="n">
        <v>21.4</v>
      </c>
      <c r="AI91" s="21" t="n">
        <v>18.4</v>
      </c>
      <c r="AJ91" s="21" t="n">
        <v>21</v>
      </c>
      <c r="AK91" s="21" t="n">
        <v>22</v>
      </c>
      <c r="AL91" s="21" t="n">
        <v>28.3</v>
      </c>
      <c r="AM91" s="21" t="n">
        <v>28.7</v>
      </c>
      <c r="AN91" s="21" t="n">
        <v>31.7</v>
      </c>
      <c r="AO91" s="21" t="n">
        <v>35.5</v>
      </c>
      <c r="AP91" s="22" t="n">
        <f aca="false">AVERAGE(AD91:AO91)</f>
        <v>27.8083333333333</v>
      </c>
      <c r="BB91" s="1" t="n">
        <f aca="false">BB90+1</f>
        <v>1941</v>
      </c>
      <c r="BC91" s="19" t="n">
        <v>1941</v>
      </c>
      <c r="BD91" s="21" t="n">
        <v>34.6</v>
      </c>
      <c r="BE91" s="21" t="n">
        <v>36.5</v>
      </c>
      <c r="BF91" s="21" t="n">
        <v>31.1</v>
      </c>
      <c r="BG91" s="20" t="n">
        <f aca="false">SUM(BG88+BG89+BG90)/3</f>
        <v>27.9666666666667</v>
      </c>
      <c r="BH91" s="21" t="n">
        <v>22.7</v>
      </c>
      <c r="BI91" s="21" t="n">
        <v>18.9</v>
      </c>
      <c r="BJ91" s="21" t="n">
        <v>20.9</v>
      </c>
      <c r="BK91" s="21" t="n">
        <v>21.9</v>
      </c>
      <c r="BL91" s="21" t="n">
        <v>28.1</v>
      </c>
      <c r="BM91" s="30" t="n">
        <f aca="false">SUM(BM89+BM90+BM92+BM93)/4</f>
        <v>31.475</v>
      </c>
      <c r="BN91" s="30" t="n">
        <f aca="false">SUM(BN89+BN90+BN92+BN93)/4</f>
        <v>32.875</v>
      </c>
      <c r="BO91" s="30" t="n">
        <f aca="false">SUM(BO89+BO90+BO92+BO93)/4</f>
        <v>36.375</v>
      </c>
      <c r="BP91" s="22" t="n">
        <f aca="false">AVERAGE(BD91:BO91)</f>
        <v>28.6159722222222</v>
      </c>
      <c r="CB91" s="1" t="n">
        <f aca="false">CB90+1</f>
        <v>1941</v>
      </c>
      <c r="CC91" s="26" t="s">
        <v>64</v>
      </c>
      <c r="CD91" s="21" t="n">
        <v>31.2</v>
      </c>
      <c r="CE91" s="21" t="n">
        <v>31.5</v>
      </c>
      <c r="CF91" s="21" t="n">
        <v>31.4</v>
      </c>
      <c r="CG91" s="21" t="n">
        <v>32.1</v>
      </c>
      <c r="CH91" s="21" t="n">
        <v>31.2</v>
      </c>
      <c r="CI91" s="21" t="n">
        <v>29.5</v>
      </c>
      <c r="CJ91" s="21" t="n">
        <v>29.3</v>
      </c>
      <c r="CK91" s="21" t="n">
        <v>29.8</v>
      </c>
      <c r="CL91" s="21" t="n">
        <v>31.8</v>
      </c>
      <c r="CM91" s="21" t="n">
        <v>32.4</v>
      </c>
      <c r="CN91" s="21" t="n">
        <v>32.7</v>
      </c>
      <c r="CO91" s="21" t="n">
        <v>33.5</v>
      </c>
      <c r="CP91" s="22" t="n">
        <f aca="false">AVERAGE(CD91:CO91)</f>
        <v>31.3666666666667</v>
      </c>
      <c r="DB91" s="1" t="n">
        <f aca="false">DB90+1</f>
        <v>1941</v>
      </c>
      <c r="DC91" s="26" t="s">
        <v>64</v>
      </c>
      <c r="DD91" s="21" t="n">
        <v>36.3</v>
      </c>
      <c r="DE91" s="21" t="n">
        <v>38.1</v>
      </c>
      <c r="DF91" s="21" t="n">
        <v>32.1</v>
      </c>
      <c r="DG91" s="21" t="n">
        <v>31.5</v>
      </c>
      <c r="DH91" s="21" t="n">
        <v>26.3</v>
      </c>
      <c r="DI91" s="21" t="n">
        <v>21.6</v>
      </c>
      <c r="DJ91" s="21" t="n">
        <v>24.8</v>
      </c>
      <c r="DK91" s="21" t="n">
        <v>25.8</v>
      </c>
      <c r="DL91" s="21" t="n">
        <v>32.2</v>
      </c>
      <c r="DM91" s="21" t="n">
        <v>35.8</v>
      </c>
      <c r="DN91" s="21" t="n">
        <v>35.9</v>
      </c>
      <c r="DO91" s="21" t="n">
        <v>37.9</v>
      </c>
      <c r="DP91" s="22" t="n">
        <f aca="false">AVERAGE(DD91:DO91)</f>
        <v>31.525</v>
      </c>
      <c r="OB91" s="7" t="n">
        <f aca="false">AVERAGE(AP91,BP91,CP91,DP91,EP91,FP91,GP96,HP91,IP91,JP91,KP91,LP91,MP91,NP91)</f>
        <v>29.8289930555556</v>
      </c>
      <c r="OC91" s="10" t="n">
        <f aca="false">AVERAGE(OB81:OB91)</f>
        <v>30.2307607323232</v>
      </c>
      <c r="PB91" s="8" t="n">
        <f aca="false">AVERAGE(AI91,AJ91,AK91,BI91,BJ91,BK91,CI91,CJ91,CK91,DI91,DJ91,DK91,EI91,EJ91,EK91,FI91,FJ91,FK91,GI96,GJ96,GK96,HI91,HJ91,HK91,II91,IJ91,IK91,JI91,JJ91,JK91,KI91,KJ91,KK91,LI91,LJ91,LK91,MI91,MJ91,MK91,NI91,NJ91,NK91)</f>
        <v>23.6583333333333</v>
      </c>
      <c r="PC91" s="9" t="n">
        <f aca="false">AVERAGE(AD91,AE91,AO91,BD91,BE91,BO91,CD91,CE91,CO91,DD91,DE91,DO91,ED91,EE91,EO91,FD91,FE91,FO91,GD96,GE96,GO96,HD91,HE91,HO91,ID91,IE91,IO91,JD91,JE91,JO91,KD91,KE91,KO91,LD91,LE91,LO91,MD91,ME91,MO91,ND91,NE91,NO91,)</f>
        <v>32.3211538461539</v>
      </c>
      <c r="PD91" s="8" t="n">
        <f aca="false">AVERAGE(PB81:PB91)</f>
        <v>23.8712121212121</v>
      </c>
      <c r="PE91" s="11" t="n">
        <f aca="false">AVERAGE(PC81:PC91)</f>
        <v>32.7182400932401</v>
      </c>
      <c r="QB91" s="11" t="n">
        <f aca="false">MAX((AD81:AO91),(BD81:BO91),(CD81:CO91),(DD81:DO91))</f>
        <v>41.2</v>
      </c>
      <c r="QC91" s="7" t="n">
        <f aca="false">MIN((AD81:AO91),(BD81:BO91),(CD81:CO91),(DD81:DO91))</f>
        <v>15</v>
      </c>
    </row>
    <row r="92" customFormat="false" ht="12.9" hidden="false" customHeight="false" outlineLevel="0" collapsed="false">
      <c r="A92" s="24"/>
      <c r="B92" s="7" t="n">
        <f aca="false">AVERAGE(AP92,BP92,CP92,DP92,EP92,FP92,GP92,HP92,IP92,JP92,KP92,LP92,MP92,NP92)</f>
        <v>31.2503472222222</v>
      </c>
      <c r="C92" s="25" t="n">
        <f aca="false">AVERAGE(B88:B92)</f>
        <v>30.2749652777778</v>
      </c>
      <c r="D92" s="16" t="n">
        <f aca="false">AVERAGE(B83:B92)</f>
        <v>30.3726215277778</v>
      </c>
      <c r="E92" s="7" t="n">
        <f aca="false">AVERAGE(B73:B92)</f>
        <v>30.4471440972222</v>
      </c>
      <c r="F92" s="28" t="n">
        <f aca="false">AVERAGE(B43:B92)</f>
        <v>30.3178784722222</v>
      </c>
      <c r="G92" s="16" t="n">
        <f aca="false">MAX(AD92:AO92,BD92:BO92,CD92:CO92,DD92:DO92,ED92:EO92,FD92:FO92,GD92:GO92,HD92:HO92,ID92:IO92,JD92:JO92,KD92:KO92,LD92:LO92,MD92:MO92,ND92:NO92)</f>
        <v>38.9</v>
      </c>
      <c r="H92" s="17" t="n">
        <f aca="false">MEDIAN(AD92:AO92,BD92:BO92,CD92:CO92,DD92:DO92,ED92:EO92,FD92:FO92,GD92:GO92,HD92:HO92,ID92:IO92,JD92:JO92,KD92:KO92,LD92:LO92,MD92:MO92,ND92:NO92)</f>
        <v>32.5</v>
      </c>
      <c r="I92" s="7" t="n">
        <f aca="false">MIN(AD92:AO92,BD92:BO92,CD92:CO92,DD92:DO92,ED92:EO92,FD92:FO92,GD92:GO92,HD92:HO92,ID92:IO92,JD92:JO92,KD92:KO92,LD92:LO92,MD92:MO92,ND92:NO92)</f>
        <v>19.2833333333333</v>
      </c>
      <c r="J92" s="18" t="n">
        <f aca="false">(G92+I92)/2</f>
        <v>29.0916666666667</v>
      </c>
      <c r="AC92" s="19" t="n">
        <v>1942</v>
      </c>
      <c r="AD92" s="21" t="n">
        <v>34.3</v>
      </c>
      <c r="AE92" s="21" t="n">
        <v>35.5</v>
      </c>
      <c r="AF92" s="21" t="n">
        <v>35.5</v>
      </c>
      <c r="AG92" s="21" t="n">
        <v>28.7</v>
      </c>
      <c r="AH92" s="21" t="n">
        <v>25.6</v>
      </c>
      <c r="AI92" s="21" t="n">
        <v>21</v>
      </c>
      <c r="AJ92" s="21" t="n">
        <v>19.4</v>
      </c>
      <c r="AK92" s="21" t="n">
        <v>26</v>
      </c>
      <c r="AL92" s="21" t="n">
        <v>29.3</v>
      </c>
      <c r="AM92" s="21" t="n">
        <v>31.4</v>
      </c>
      <c r="AN92" s="21" t="n">
        <v>32.6</v>
      </c>
      <c r="AO92" s="21" t="n">
        <v>34.8</v>
      </c>
      <c r="AP92" s="22" t="n">
        <f aca="false">AVERAGE(AD92:AO92)</f>
        <v>29.5083333333333</v>
      </c>
      <c r="BB92" s="1" t="n">
        <f aca="false">BB91+1</f>
        <v>1942</v>
      </c>
      <c r="BC92" s="19" t="n">
        <v>1942</v>
      </c>
      <c r="BD92" s="29" t="n">
        <f aca="false">SUM(BD89+BD90+BD91+BD93+BD94+BD95)/6</f>
        <v>37.3666666666667</v>
      </c>
      <c r="BE92" s="29" t="n">
        <f aca="false">SUM(BE89+BE90+BE91+BE93+BE94+BE95)/6</f>
        <v>34.9166666666667</v>
      </c>
      <c r="BF92" s="29" t="n">
        <f aca="false">SUM(BF89+BF90+BF91+BF93+BF94+BF95)/6</f>
        <v>33.45</v>
      </c>
      <c r="BG92" s="20" t="n">
        <f aca="false">SUM(BG93+BG94+BG95)/3</f>
        <v>28.3666666666667</v>
      </c>
      <c r="BH92" s="29" t="n">
        <f aca="false">SUM(BH89+BH90+BH91+BH93+BH94+BH95)/6</f>
        <v>22.7666666666667</v>
      </c>
      <c r="BI92" s="29" t="n">
        <f aca="false">SUM(BI89+BI90+BI91+BI93+BI94+BI95)/6</f>
        <v>19.8666666666667</v>
      </c>
      <c r="BJ92" s="29" t="n">
        <f aca="false">SUM(BJ89+BJ90+BJ91+BJ93+BJ94+BJ95)/6</f>
        <v>19.2833333333333</v>
      </c>
      <c r="BK92" s="29" t="n">
        <f aca="false">SUM(BK89+BK90+BK91+BK93+BK94+BK95)/6</f>
        <v>22.2</v>
      </c>
      <c r="BL92" s="21" t="n">
        <v>29.1</v>
      </c>
      <c r="BM92" s="21" t="n">
        <v>32.1</v>
      </c>
      <c r="BN92" s="21" t="n">
        <v>32.9</v>
      </c>
      <c r="BO92" s="21" t="n">
        <v>35.7</v>
      </c>
      <c r="BP92" s="22" t="n">
        <f aca="false">AVERAGE(BD92:BO92)</f>
        <v>29.0013888888889</v>
      </c>
      <c r="CB92" s="1" t="n">
        <f aca="false">CB91+1</f>
        <v>1942</v>
      </c>
      <c r="CC92" s="26" t="s">
        <v>65</v>
      </c>
      <c r="CD92" s="21" t="n">
        <v>31.2</v>
      </c>
      <c r="CE92" s="21" t="n">
        <v>30.3</v>
      </c>
      <c r="CF92" s="21" t="n">
        <v>34.1</v>
      </c>
      <c r="CG92" s="21" t="n">
        <v>34</v>
      </c>
      <c r="CH92" s="21" t="n">
        <v>32.9</v>
      </c>
      <c r="CI92" s="21" t="n">
        <v>32</v>
      </c>
      <c r="CJ92" s="21" t="n">
        <v>32</v>
      </c>
      <c r="CK92" s="21" t="n">
        <v>32.4</v>
      </c>
      <c r="CL92" s="21" t="n">
        <v>33.4</v>
      </c>
      <c r="CM92" s="21" t="n">
        <v>33.9</v>
      </c>
      <c r="CN92" s="21" t="n">
        <v>33.4</v>
      </c>
      <c r="CO92" s="21" t="n">
        <v>31.9</v>
      </c>
      <c r="CP92" s="22" t="n">
        <f aca="false">AVERAGE(CD92:CO92)</f>
        <v>32.625</v>
      </c>
      <c r="DB92" s="1" t="n">
        <f aca="false">DB91+1</f>
        <v>1942</v>
      </c>
      <c r="DC92" s="26" t="s">
        <v>65</v>
      </c>
      <c r="DD92" s="21" t="n">
        <v>37.6</v>
      </c>
      <c r="DE92" s="21" t="n">
        <v>38</v>
      </c>
      <c r="DF92" s="21" t="n">
        <v>38.9</v>
      </c>
      <c r="DG92" s="21" t="n">
        <v>33.9</v>
      </c>
      <c r="DH92" s="21" t="n">
        <v>30.4</v>
      </c>
      <c r="DI92" s="21" t="n">
        <v>26.6</v>
      </c>
      <c r="DJ92" s="21" t="n">
        <v>25.8</v>
      </c>
      <c r="DK92" s="21" t="n">
        <v>30.6</v>
      </c>
      <c r="DL92" s="21" t="n">
        <v>34.1</v>
      </c>
      <c r="DM92" s="21" t="n">
        <v>35.3</v>
      </c>
      <c r="DN92" s="21" t="n">
        <v>37.1</v>
      </c>
      <c r="DO92" s="21" t="n">
        <v>38.1</v>
      </c>
      <c r="DP92" s="22" t="n">
        <f aca="false">AVERAGE(DD92:DO92)</f>
        <v>33.8666666666667</v>
      </c>
      <c r="OB92" s="7" t="n">
        <f aca="false">AVERAGE(AP92,BP92,CP92,DP92,EP92,FP92,GP97,HP92,IP92,JP92,KP92,LP92,MP92,NP92)</f>
        <v>31.2503472222222</v>
      </c>
      <c r="OC92" s="10" t="n">
        <f aca="false">AVERAGE(OB82:OB92)</f>
        <v>30.3417771464647</v>
      </c>
      <c r="PB92" s="8" t="n">
        <f aca="false">AVERAGE(AI92,AJ92,AK92,BI92,BJ92,BK92,CI92,CJ92,CK92,DI92,DJ92,DK92,EI92,EJ92,EK92,FI92,FJ92,FK92,GI97,GJ97,GK97,HI92,HJ92,HK92,II92,IJ92,IK92,JI92,JJ92,JK92,KI92,KJ92,KK92,LI92,LJ92,LK92,MI92,MJ92,MK92,NI92,NJ92,NK92)</f>
        <v>25.5958333333333</v>
      </c>
      <c r="PC92" s="9" t="n">
        <f aca="false">AVERAGE(AD92,AE92,AO92,BD92,BE92,BO92,CD92,CE92,CO92,DD92,DE92,DO92,ED92,EE92,EO92,FD92,FE92,FO92,GD97,GE97,GO97,HD92,HE92,HO92,ID92,IE92,IO92,JD92,JE92,JO92,KD92,KE92,KO92,LD92,LE92,LO92,MD92,ME92,MO92,ND92,NE92,NO92,)</f>
        <v>32.2833333333333</v>
      </c>
      <c r="PD92" s="8" t="n">
        <f aca="false">AVERAGE(PB82:PB92)</f>
        <v>23.9579545454545</v>
      </c>
      <c r="PE92" s="11" t="n">
        <f aca="false">AVERAGE(PC82:PC92)</f>
        <v>32.6719696969697</v>
      </c>
      <c r="QB92" s="11" t="n">
        <f aca="false">MAX((AD82:AO92),(BD82:BO92),(CD82:CO92),(DD82:DO92))</f>
        <v>41.2</v>
      </c>
      <c r="QC92" s="7" t="n">
        <f aca="false">MIN((AD82:AO92),(BD82:BO92),(CD82:CO92),(DD82:DO92))</f>
        <v>15</v>
      </c>
    </row>
    <row r="93" customFormat="false" ht="12.9" hidden="false" customHeight="false" outlineLevel="0" collapsed="false">
      <c r="A93" s="24"/>
      <c r="B93" s="7" t="n">
        <f aca="false">AVERAGE(AP93,BP93,CP93,DP93,EP93,FP93,GP93,HP93,IP93,JP93,KP93,LP93,MP93,NP93)</f>
        <v>30.3916666666667</v>
      </c>
      <c r="C93" s="25" t="n">
        <f aca="false">AVERAGE(B89:B93)</f>
        <v>30.1964236111111</v>
      </c>
      <c r="D93" s="16" t="n">
        <f aca="false">AVERAGE(B84:B93)</f>
        <v>30.4349131944444</v>
      </c>
      <c r="E93" s="7" t="n">
        <f aca="false">AVERAGE(B74:B93)</f>
        <v>30.4405815972222</v>
      </c>
      <c r="F93" s="28" t="n">
        <f aca="false">AVERAGE(B44:B93)</f>
        <v>30.2986006944444</v>
      </c>
      <c r="G93" s="16" t="n">
        <f aca="false">MAX(AD93:AO93,BD93:BO93,CD93:CO93,DD93:DO93,ED93:EO93,FD93:FO93,GD93:GO93,HD93:HO93,ID93:IO93,JD93:JO93,KD93:KO93,LD93:LO93,MD93:MO93,ND93:NO93)</f>
        <v>40.2</v>
      </c>
      <c r="H93" s="17" t="n">
        <f aca="false">MEDIAN(AD93:AO93,BD93:BO93,CD93:CO93,DD93:DO93,ED93:EO93,FD93:FO93,GD93:GO93,HD93:HO93,ID93:IO93,JD93:JO93,KD93:KO93,LD93:LO93,MD93:MO93,ND93:NO93)</f>
        <v>30.8</v>
      </c>
      <c r="I93" s="7" t="n">
        <f aca="false">MIN(AD93:AO93,BD93:BO93,CD93:CO93,DD93:DO93,ED93:EO93,FD93:FO93,GD93:GO93,HD93:HO93,ID93:IO93,JD93:JO93,KD93:KO93,LD93:LO93,MD93:MO93,ND93:NO93)</f>
        <v>18.7</v>
      </c>
      <c r="J93" s="18" t="n">
        <f aca="false">(G93+I93)/2</f>
        <v>29.45</v>
      </c>
      <c r="AC93" s="19" t="n">
        <v>1943</v>
      </c>
      <c r="AD93" s="21" t="n">
        <v>36.9</v>
      </c>
      <c r="AE93" s="21" t="n">
        <v>35.2</v>
      </c>
      <c r="AF93" s="21" t="n">
        <v>35.4</v>
      </c>
      <c r="AG93" s="21" t="n">
        <v>28.5</v>
      </c>
      <c r="AH93" s="21" t="n">
        <v>20.6</v>
      </c>
      <c r="AI93" s="21" t="n">
        <v>18.7</v>
      </c>
      <c r="AJ93" s="21" t="n">
        <v>20</v>
      </c>
      <c r="AK93" s="21" t="n">
        <v>20.4</v>
      </c>
      <c r="AL93" s="21" t="n">
        <v>27.5</v>
      </c>
      <c r="AM93" s="21" t="n">
        <v>31</v>
      </c>
      <c r="AN93" s="21" t="n">
        <v>30.3</v>
      </c>
      <c r="AO93" s="21" t="n">
        <v>35.4</v>
      </c>
      <c r="AP93" s="22" t="n">
        <f aca="false">AVERAGE(AD93:AO93)</f>
        <v>28.325</v>
      </c>
      <c r="BB93" s="1" t="n">
        <f aca="false">BB92+1</f>
        <v>1943</v>
      </c>
      <c r="BC93" s="19" t="n">
        <v>1943</v>
      </c>
      <c r="BD93" s="21" t="n">
        <v>37.8</v>
      </c>
      <c r="BE93" s="21" t="n">
        <v>36.6</v>
      </c>
      <c r="BF93" s="21" t="n">
        <v>37.2</v>
      </c>
      <c r="BG93" s="21" t="n">
        <v>27.7</v>
      </c>
      <c r="BH93" s="21" t="n">
        <v>21</v>
      </c>
      <c r="BI93" s="21" t="n">
        <v>18.9</v>
      </c>
      <c r="BJ93" s="21" t="n">
        <v>19.4</v>
      </c>
      <c r="BK93" s="21" t="n">
        <v>19.4</v>
      </c>
      <c r="BL93" s="21" t="n">
        <v>27.4</v>
      </c>
      <c r="BM93" s="21" t="n">
        <v>30.3</v>
      </c>
      <c r="BN93" s="21" t="n">
        <v>32.6</v>
      </c>
      <c r="BO93" s="21" t="n">
        <v>36.8</v>
      </c>
      <c r="BP93" s="22" t="n">
        <f aca="false">AVERAGE(BD93:BO93)</f>
        <v>28.7583333333333</v>
      </c>
      <c r="CB93" s="1" t="n">
        <f aca="false">CB92+1</f>
        <v>1943</v>
      </c>
      <c r="CC93" s="26" t="s">
        <v>66</v>
      </c>
      <c r="CD93" s="21" t="n">
        <v>32.9</v>
      </c>
      <c r="CE93" s="21" t="n">
        <v>30.6</v>
      </c>
      <c r="CF93" s="21" t="n">
        <v>31.2</v>
      </c>
      <c r="CG93" s="21" t="n">
        <v>31.6</v>
      </c>
      <c r="CH93" s="21" t="n">
        <v>30.6</v>
      </c>
      <c r="CI93" s="21" t="n">
        <v>29</v>
      </c>
      <c r="CJ93" s="21" t="n">
        <v>29.7</v>
      </c>
      <c r="CK93" s="21" t="n">
        <v>30.5</v>
      </c>
      <c r="CL93" s="21" t="n">
        <v>30.6</v>
      </c>
      <c r="CM93" s="21" t="n">
        <v>32.3</v>
      </c>
      <c r="CN93" s="21" t="n">
        <v>32.2</v>
      </c>
      <c r="CO93" s="21" t="n">
        <v>31.4</v>
      </c>
      <c r="CP93" s="22" t="n">
        <f aca="false">AVERAGE(CD93:CO93)</f>
        <v>31.05</v>
      </c>
      <c r="DB93" s="1" t="n">
        <f aca="false">DB92+1</f>
        <v>1943</v>
      </c>
      <c r="DC93" s="26" t="s">
        <v>66</v>
      </c>
      <c r="DD93" s="21" t="n">
        <v>40.2</v>
      </c>
      <c r="DE93" s="21" t="n">
        <v>37.1</v>
      </c>
      <c r="DF93" s="21" t="n">
        <v>37.6</v>
      </c>
      <c r="DG93" s="21" t="n">
        <v>34.3</v>
      </c>
      <c r="DH93" s="21" t="n">
        <v>27.3</v>
      </c>
      <c r="DI93" s="21" t="n">
        <v>24.1</v>
      </c>
      <c r="DJ93" s="21" t="n">
        <v>26.4</v>
      </c>
      <c r="DK93" s="21" t="n">
        <v>28.3</v>
      </c>
      <c r="DL93" s="21" t="n">
        <v>33.4</v>
      </c>
      <c r="DM93" s="21" t="n">
        <v>36.2</v>
      </c>
      <c r="DN93" s="21" t="n">
        <v>36.4</v>
      </c>
      <c r="DO93" s="21" t="n">
        <v>39.9</v>
      </c>
      <c r="DP93" s="22" t="n">
        <f aca="false">AVERAGE(DD93:DO93)</f>
        <v>33.4333333333333</v>
      </c>
      <c r="OB93" s="7" t="n">
        <f aca="false">AVERAGE(AP93,BP93,CP93,DP93,EP93,FP93,GP98,HP93,IP93,JP93,KP93,LP93,MP93,NP93)</f>
        <v>30.3916666666667</v>
      </c>
      <c r="OC93" s="10" t="n">
        <f aca="false">AVERAGE(OB83:OB93)</f>
        <v>30.3743529040404</v>
      </c>
      <c r="PB93" s="8" t="n">
        <f aca="false">AVERAGE(AI93,AJ93,AK93,BI93,BJ93,BK93,CI93,CJ93,CK93,DI93,DJ93,DK93,EI93,EJ93,EK93,FI93,FJ93,FK93,GI98,GJ98,GK98,HI93,HJ93,HK93,II93,IJ93,IK93,JI93,JJ93,JK93,KI93,KJ93,KK93,LI93,LJ93,LK93,MI93,MJ93,MK93,NI93,NJ93,NK93)</f>
        <v>23.7333333333333</v>
      </c>
      <c r="PC93" s="9" t="n">
        <f aca="false">AVERAGE(AD93,AE93,AO93,BD93,BE93,BO93,CD93,CE93,CO93,DD93,DE93,DO93,ED93,EE93,EO93,FD93,FE93,FO93,GD98,GE98,GO98,HD93,HE93,HO93,ID93,IE93,IO93,JD93,JE93,JO93,KD93,KE93,KO93,LD93,LE93,LO93,MD93,ME93,MO93,ND93,NE93,NO93,)</f>
        <v>33.1384615384615</v>
      </c>
      <c r="PD93" s="8" t="n">
        <f aca="false">AVERAGE(PB83:PB93)</f>
        <v>23.9708333333333</v>
      </c>
      <c r="PE93" s="11" t="n">
        <f aca="false">AVERAGE(PC83:PC93)</f>
        <v>32.6453962703963</v>
      </c>
      <c r="QB93" s="11" t="n">
        <f aca="false">MAX((AD83:AO93),(BD83:BO93),(CD83:CO93),(DD83:DO93))</f>
        <v>41</v>
      </c>
      <c r="QC93" s="7" t="n">
        <f aca="false">MIN((AD83:AO93),(BD83:BO93),(CD83:CO93),(DD83:DO93))</f>
        <v>15</v>
      </c>
    </row>
    <row r="94" customFormat="false" ht="12.9" hidden="false" customHeight="false" outlineLevel="0" collapsed="false">
      <c r="A94" s="24"/>
      <c r="B94" s="7" t="n">
        <f aca="false">AVERAGE(AP94,BP94,CP94,DP94,EP94,FP94,GP94,HP94,IP94,JP94,KP94,LP94,MP94,NP94)</f>
        <v>30.44375</v>
      </c>
      <c r="C94" s="25" t="n">
        <f aca="false">AVERAGE(B90:B94)</f>
        <v>30.4179513888889</v>
      </c>
      <c r="D94" s="16" t="n">
        <f aca="false">AVERAGE(B85:B94)</f>
        <v>30.4236631944444</v>
      </c>
      <c r="E94" s="7" t="n">
        <f aca="false">AVERAGE(B75:B94)</f>
        <v>30.4352690972222</v>
      </c>
      <c r="F94" s="28" t="n">
        <f aca="false">AVERAGE(B45:B94)</f>
        <v>30.3110868055556</v>
      </c>
      <c r="G94" s="16" t="n">
        <f aca="false">MAX(AD94:AO94,BD94:BO94,CD94:CO94,DD94:DO94,ED94:EO94,FD94:FO94,GD94:GO94,HD94:HO94,ID94:IO94,JD94:JO94,KD94:KO94,LD94:LO94,MD94:MO94,ND94:NO94)</f>
        <v>39.7</v>
      </c>
      <c r="H94" s="17" t="n">
        <f aca="false">MEDIAN(AD94:AO94,BD94:BO94,CD94:CO94,DD94:DO94,ED94:EO94,FD94:FO94,GD94:GO94,HD94:HO94,ID94:IO94,JD94:JO94,KD94:KO94,LD94:LO94,MD94:MO94,ND94:NO94)</f>
        <v>31.4</v>
      </c>
      <c r="I94" s="7" t="n">
        <f aca="false">MIN(AD94:AO94,BD94:BO94,CD94:CO94,DD94:DO94,ED94:EO94,FD94:FO94,GD94:GO94,HD94:HO94,ID94:IO94,JD94:JO94,KD94:KO94,LD94:LO94,MD94:MO94,ND94:NO94)</f>
        <v>18.1</v>
      </c>
      <c r="J94" s="18" t="n">
        <f aca="false">(G94+I94)/2</f>
        <v>28.9</v>
      </c>
      <c r="AC94" s="19" t="n">
        <v>1944</v>
      </c>
      <c r="AD94" s="21" t="n">
        <v>36.4</v>
      </c>
      <c r="AE94" s="21" t="n">
        <v>31.2</v>
      </c>
      <c r="AF94" s="21" t="n">
        <v>32.6</v>
      </c>
      <c r="AG94" s="21" t="n">
        <v>28.1</v>
      </c>
      <c r="AH94" s="21" t="n">
        <v>22.9</v>
      </c>
      <c r="AI94" s="21" t="n">
        <v>18.1</v>
      </c>
      <c r="AJ94" s="21" t="n">
        <v>19.1</v>
      </c>
      <c r="AK94" s="21" t="n">
        <v>23.5</v>
      </c>
      <c r="AL94" s="21" t="n">
        <v>29.2</v>
      </c>
      <c r="AM94" s="21" t="n">
        <v>29.9</v>
      </c>
      <c r="AN94" s="21" t="n">
        <v>34.9</v>
      </c>
      <c r="AO94" s="21" t="n">
        <v>35.5</v>
      </c>
      <c r="AP94" s="22" t="n">
        <f aca="false">AVERAGE(AD94:AO94)</f>
        <v>28.45</v>
      </c>
      <c r="BB94" s="1" t="n">
        <f aca="false">BB93+1</f>
        <v>1944</v>
      </c>
      <c r="BC94" s="19" t="n">
        <v>1944</v>
      </c>
      <c r="BD94" s="21" t="n">
        <v>38.3</v>
      </c>
      <c r="BE94" s="21" t="n">
        <v>33.1</v>
      </c>
      <c r="BF94" s="21" t="n">
        <v>34.3</v>
      </c>
      <c r="BG94" s="21" t="n">
        <v>28.6</v>
      </c>
      <c r="BH94" s="21" t="n">
        <v>23.1</v>
      </c>
      <c r="BI94" s="21" t="n">
        <v>19.7</v>
      </c>
      <c r="BJ94" s="21" t="n">
        <v>19.9</v>
      </c>
      <c r="BK94" s="21" t="n">
        <v>23.5</v>
      </c>
      <c r="BL94" s="21" t="n">
        <v>30.6</v>
      </c>
      <c r="BM94" s="21" t="n">
        <v>31.8</v>
      </c>
      <c r="BN94" s="21" t="n">
        <v>36.3</v>
      </c>
      <c r="BO94" s="21" t="n">
        <v>37.8</v>
      </c>
      <c r="BP94" s="22" t="n">
        <f aca="false">AVERAGE(BD94:BO94)</f>
        <v>29.75</v>
      </c>
      <c r="CB94" s="1" t="n">
        <f aca="false">CB93+1</f>
        <v>1944</v>
      </c>
      <c r="CC94" s="26" t="s">
        <v>67</v>
      </c>
      <c r="CD94" s="21" t="n">
        <v>31.4</v>
      </c>
      <c r="CE94" s="21" t="n">
        <v>31.4</v>
      </c>
      <c r="CF94" s="21" t="n">
        <v>30.3</v>
      </c>
      <c r="CG94" s="21" t="n">
        <v>31.7</v>
      </c>
      <c r="CH94" s="21" t="n">
        <v>30.8</v>
      </c>
      <c r="CI94" s="21" t="n">
        <v>29.5</v>
      </c>
      <c r="CJ94" s="21" t="n">
        <v>28.8</v>
      </c>
      <c r="CK94" s="21" t="n">
        <v>31.1</v>
      </c>
      <c r="CL94" s="21" t="n">
        <v>32.2</v>
      </c>
      <c r="CM94" s="21" t="n">
        <v>33.3</v>
      </c>
      <c r="CN94" s="21" t="n">
        <v>32.9</v>
      </c>
      <c r="CO94" s="21" t="n">
        <v>31.7</v>
      </c>
      <c r="CP94" s="22" t="n">
        <f aca="false">AVERAGE(CD94:CO94)</f>
        <v>31.2583333333333</v>
      </c>
      <c r="DB94" s="1" t="n">
        <f aca="false">DB93+1</f>
        <v>1944</v>
      </c>
      <c r="DC94" s="26" t="s">
        <v>67</v>
      </c>
      <c r="DD94" s="21" t="n">
        <v>39.7</v>
      </c>
      <c r="DE94" s="21" t="n">
        <v>34.7</v>
      </c>
      <c r="DF94" s="21" t="n">
        <v>35.2</v>
      </c>
      <c r="DG94" s="21" t="n">
        <v>32.7</v>
      </c>
      <c r="DH94" s="21" t="n">
        <v>27.8</v>
      </c>
      <c r="DI94" s="21" t="n">
        <v>23</v>
      </c>
      <c r="DJ94" s="21" t="n">
        <v>23.7</v>
      </c>
      <c r="DK94" s="21" t="n">
        <v>27.8</v>
      </c>
      <c r="DL94" s="21" t="n">
        <v>33.2</v>
      </c>
      <c r="DM94" s="21" t="n">
        <v>33.6</v>
      </c>
      <c r="DN94" s="21" t="n">
        <v>38.7</v>
      </c>
      <c r="DO94" s="21" t="n">
        <v>37.7</v>
      </c>
      <c r="DP94" s="22" t="n">
        <f aca="false">AVERAGE(DD94:DO94)</f>
        <v>32.3166666666667</v>
      </c>
      <c r="OB94" s="7" t="n">
        <f aca="false">AVERAGE(AP94,BP94,CP94,DP94,EP94,FP94,GP99,HP94,IP94,JP94,KP94,LP94,MP94,NP94)</f>
        <v>30.44375</v>
      </c>
      <c r="OC94" s="10" t="n">
        <f aca="false">AVERAGE(OB84:OB94)</f>
        <v>30.435716540404</v>
      </c>
      <c r="PB94" s="8" t="n">
        <f aca="false">AVERAGE(AI94,AJ94,AK94,BI94,BJ94,BK94,CI94,CJ94,CK94,DI94,DJ94,DK94,EI94,EJ94,EK94,FI94,FJ94,FK94,GI99,GJ99,GK99,HI94,HJ94,HK94,II94,IJ94,IK94,JI94,JJ94,JK94,KI94,KJ94,KK94,LI94,LJ94,LK94,MI94,MJ94,MK94,NI94,NJ94,NK94)</f>
        <v>23.975</v>
      </c>
      <c r="PC94" s="9" t="n">
        <f aca="false">AVERAGE(AD94,AE94,AO94,BD94,BE94,BO94,CD94,CE94,CO94,DD94,DE94,DO94,ED94,EE94,EO94,FD94,FE94,FO94,GD99,GE99,GO99,HD94,HE94,HO94,ID94,IE94,IO94,JD94,JE94,JO94,KD94,KE94,KO94,LD94,LE94,LO94,MD94,ME94,MO94,ND94,NE94,NO94,)</f>
        <v>32.2230769230769</v>
      </c>
      <c r="PD94" s="8" t="n">
        <f aca="false">AVERAGE(PB84:PB94)</f>
        <v>24.0367424242424</v>
      </c>
      <c r="PE94" s="11" t="n">
        <f aca="false">AVERAGE(PC84:PC94)</f>
        <v>32.6418997668998</v>
      </c>
      <c r="QB94" s="11" t="n">
        <f aca="false">MAX((AD84:AO94),(BD84:BO94),(CD84:CO94),(DD84:DO94))</f>
        <v>41</v>
      </c>
      <c r="QC94" s="7" t="n">
        <f aca="false">MIN((AD84:AO94),(BD84:BO94),(CD84:CO94),(DD84:DO94))</f>
        <v>15</v>
      </c>
    </row>
    <row r="95" customFormat="false" ht="12.9" hidden="false" customHeight="false" outlineLevel="0" collapsed="false">
      <c r="A95" s="24" t="n">
        <f aca="false">A90+5</f>
        <v>1945</v>
      </c>
      <c r="B95" s="7" t="n">
        <f aca="false">AVERAGE(AP95,BP95,CP95,DP95,EP95,FP95,GP95,HP95,IP95,JP95,KP95,LP95,MP95,NP95)</f>
        <v>30.2333333333333</v>
      </c>
      <c r="C95" s="25" t="n">
        <f aca="false">AVERAGE(B91:B95)</f>
        <v>30.4296180555556</v>
      </c>
      <c r="D95" s="16" t="n">
        <f aca="false">AVERAGE(B86:B95)</f>
        <v>30.3913715277778</v>
      </c>
      <c r="E95" s="7" t="n">
        <f aca="false">AVERAGE(B76:B95)</f>
        <v>30.4324565972222</v>
      </c>
      <c r="F95" s="28" t="n">
        <f aca="false">AVERAGE(B46:B95)</f>
        <v>30.3156979166667</v>
      </c>
      <c r="G95" s="16" t="n">
        <f aca="false">MAX(AD95:AO95,BD95:BO95,CD95:CO95,DD95:DO95,ED95:EO95,FD95:FO95,GD95:GO95,HD95:HO95,ID95:IO95,JD95:JO95,KD95:KO95,LD95:LO95,MD95:MO95,ND95:NO95)</f>
        <v>37.1</v>
      </c>
      <c r="H95" s="17" t="n">
        <f aca="false">MEDIAN(AD95:AO95,BD95:BO95,CD95:CO95,DD95:DO95,ED95:EO95,FD95:FO95,GD95:GO95,HD95:HO95,ID95:IO95,JD95:JO95,KD95:KO95,LD95:LO95,MD95:MO95,ND95:NO95)</f>
        <v>31.6</v>
      </c>
      <c r="I95" s="7" t="n">
        <f aca="false">MIN(AD95:AO95,BD95:BO95,CD95:CO95,DD95:DO95,ED95:EO95,FD95:FO95,GD95:GO95,HD95:HO95,ID95:IO95,JD95:JO95,KD95:KO95,LD95:LO95,MD95:MO95,ND95:NO95)</f>
        <v>17.9</v>
      </c>
      <c r="J95" s="18" t="n">
        <f aca="false">(G95+I95)/2</f>
        <v>27.5</v>
      </c>
      <c r="AC95" s="19" t="n">
        <v>1945</v>
      </c>
      <c r="AD95" s="21" t="n">
        <v>34.4</v>
      </c>
      <c r="AE95" s="21" t="n">
        <v>34</v>
      </c>
      <c r="AF95" s="21" t="n">
        <v>31.5</v>
      </c>
      <c r="AG95" s="21" t="n">
        <v>27.4</v>
      </c>
      <c r="AH95" s="21" t="n">
        <v>23</v>
      </c>
      <c r="AI95" s="21" t="n">
        <v>22.3</v>
      </c>
      <c r="AJ95" s="21" t="n">
        <v>17.9</v>
      </c>
      <c r="AK95" s="21" t="n">
        <v>25.1</v>
      </c>
      <c r="AL95" s="21" t="n">
        <v>27</v>
      </c>
      <c r="AM95" s="21" t="n">
        <v>27.1</v>
      </c>
      <c r="AN95" s="21" t="n">
        <v>31.9</v>
      </c>
      <c r="AO95" s="21" t="n">
        <v>33.3</v>
      </c>
      <c r="AP95" s="22" t="n">
        <f aca="false">AVERAGE(AD95:AO95)</f>
        <v>27.9083333333333</v>
      </c>
      <c r="BB95" s="1" t="n">
        <f aca="false">BB94+1</f>
        <v>1945</v>
      </c>
      <c r="BC95" s="19" t="n">
        <v>1945</v>
      </c>
      <c r="BD95" s="21" t="n">
        <v>36.8</v>
      </c>
      <c r="BE95" s="21" t="n">
        <v>35.6</v>
      </c>
      <c r="BF95" s="21" t="n">
        <v>32</v>
      </c>
      <c r="BG95" s="21" t="n">
        <v>28.8</v>
      </c>
      <c r="BH95" s="21" t="n">
        <v>23.6</v>
      </c>
      <c r="BI95" s="21" t="n">
        <v>22.9</v>
      </c>
      <c r="BJ95" s="21" t="n">
        <v>18.6</v>
      </c>
      <c r="BK95" s="21" t="n">
        <v>24.4</v>
      </c>
      <c r="BL95" s="21" t="n">
        <v>26.6</v>
      </c>
      <c r="BM95" s="21" t="n">
        <v>27.9</v>
      </c>
      <c r="BN95" s="21" t="n">
        <v>32.2</v>
      </c>
      <c r="BO95" s="21" t="n">
        <v>35.8</v>
      </c>
      <c r="BP95" s="22" t="n">
        <f aca="false">AVERAGE(BD95:BO95)</f>
        <v>28.7666666666667</v>
      </c>
      <c r="CB95" s="1" t="n">
        <f aca="false">CB94+1</f>
        <v>1945</v>
      </c>
      <c r="CC95" s="26" t="s">
        <v>68</v>
      </c>
      <c r="CD95" s="21" t="n">
        <v>32.3</v>
      </c>
      <c r="CE95" s="21" t="n">
        <v>32.5</v>
      </c>
      <c r="CF95" s="21" t="n">
        <v>31.2</v>
      </c>
      <c r="CG95" s="21" t="n">
        <v>33.2</v>
      </c>
      <c r="CH95" s="21" t="n">
        <v>31.8</v>
      </c>
      <c r="CI95" s="21" t="n">
        <v>30.8</v>
      </c>
      <c r="CJ95" s="21" t="n">
        <v>29.8</v>
      </c>
      <c r="CK95" s="21" t="n">
        <v>31.7</v>
      </c>
      <c r="CL95" s="21" t="n">
        <v>32.8</v>
      </c>
      <c r="CM95" s="21" t="n">
        <v>32</v>
      </c>
      <c r="CN95" s="21" t="n">
        <v>32</v>
      </c>
      <c r="CO95" s="21" t="n">
        <v>31.2</v>
      </c>
      <c r="CP95" s="22" t="n">
        <f aca="false">AVERAGE(CD95:CO95)</f>
        <v>31.775</v>
      </c>
      <c r="DB95" s="1" t="n">
        <f aca="false">DB94+1</f>
        <v>1945</v>
      </c>
      <c r="DC95" s="26" t="s">
        <v>68</v>
      </c>
      <c r="DD95" s="21" t="n">
        <v>37.1</v>
      </c>
      <c r="DE95" s="21" t="n">
        <v>36.4</v>
      </c>
      <c r="DF95" s="21" t="n">
        <v>37</v>
      </c>
      <c r="DG95" s="21" t="n">
        <v>32.8</v>
      </c>
      <c r="DH95" s="21" t="n">
        <v>28.6</v>
      </c>
      <c r="DI95" s="21" t="n">
        <v>26.9</v>
      </c>
      <c r="DJ95" s="21" t="n">
        <v>24.3</v>
      </c>
      <c r="DK95" s="21" t="n">
        <v>30.9</v>
      </c>
      <c r="DL95" s="21" t="n">
        <v>32.4</v>
      </c>
      <c r="DM95" s="21" t="n">
        <v>31.4</v>
      </c>
      <c r="DN95" s="21" t="n">
        <v>36.5</v>
      </c>
      <c r="DO95" s="21" t="n">
        <v>35.5</v>
      </c>
      <c r="DP95" s="22" t="n">
        <f aca="false">AVERAGE(DD95:DO95)</f>
        <v>32.4833333333333</v>
      </c>
      <c r="OB95" s="7" t="n">
        <f aca="false">AVERAGE(AP95,BP95,CP95,DP95,EP95,FP95,GP100,HP95,IP95,JP95,KP95,LP95,MP95,NP95)</f>
        <v>30.2333333333333</v>
      </c>
      <c r="OC95" s="10" t="n">
        <f aca="false">AVERAGE(OB85:OB95)</f>
        <v>30.406360479798</v>
      </c>
      <c r="PB95" s="8" t="n">
        <f aca="false">AVERAGE(AI95,AJ95,AK95,BI95,BJ95,BK95,CI95,CJ95,CK95,DI95,DJ95,DK95,EI95,EJ95,EK95,FI95,FJ95,FK95,GI100,GJ100,GK100,HI95,HJ95,HK95,II95,IJ95,IK95,JI95,JJ95,JK95,KI95,KJ95,KK95,LI95,LJ95,LK95,MI95,MJ95,MK95,NI95,NJ95,NK95)</f>
        <v>25.4666666666667</v>
      </c>
      <c r="PC95" s="9" t="n">
        <f aca="false">AVERAGE(AD95,AE95,AO95,BD95,BE95,BO95,CD95,CE95,CO95,DD95,DE95,DO95,ED95,EE95,EO95,FD95,FE95,FO95,GD100,GE100,GO100,HD95,HE95,HO95,ID95,IE95,IO95,JD95,JE95,JO95,KD95,KE95,KO95,LD95,LE95,LO95,MD95,ME95,MO95,ND95,NE95,NO95,)</f>
        <v>31.9153846153846</v>
      </c>
      <c r="PD95" s="8" t="n">
        <f aca="false">AVERAGE(PB85:PB95)</f>
        <v>24.1594696969697</v>
      </c>
      <c r="PE95" s="11" t="n">
        <f aca="false">AVERAGE(PC85:PC95)</f>
        <v>32.5216200466201</v>
      </c>
      <c r="QB95" s="11" t="n">
        <f aca="false">MAX((AD85:AO95),(BD85:BO95),(CD85:CO95),(DD85:DO95))</f>
        <v>41</v>
      </c>
      <c r="QC95" s="7" t="n">
        <f aca="false">MIN((AD85:AO95),(BD85:BO95),(CD85:CO95),(DD85:DO95))</f>
        <v>15</v>
      </c>
    </row>
    <row r="96" customFormat="false" ht="12.9" hidden="false" customHeight="false" outlineLevel="0" collapsed="false">
      <c r="A96" s="24"/>
      <c r="B96" s="7" t="n">
        <f aca="false">AVERAGE(AP96,BP96,CP96,DP96,EP96,FP96,GP96,HP96,IP96,JP96,KP96,LP96,MP96,NP96)</f>
        <v>29.9458333333333</v>
      </c>
      <c r="C96" s="25" t="n">
        <f aca="false">AVERAGE(B92:B96)</f>
        <v>30.4529861111111</v>
      </c>
      <c r="D96" s="16" t="n">
        <f aca="false">AVERAGE(B87:B96)</f>
        <v>30.2924826388889</v>
      </c>
      <c r="E96" s="7" t="n">
        <f aca="false">AVERAGE(B77:B96)</f>
        <v>30.3827690972222</v>
      </c>
      <c r="F96" s="28" t="n">
        <f aca="false">AVERAGE(B47:B96)</f>
        <v>30.2993923611111</v>
      </c>
      <c r="G96" s="16" t="n">
        <f aca="false">MAX(AD96:AO96,BD96:BO96,CD96:CO96,DD96:DO96,ED96:EO96,FD96:FO96,GD96:GO96,HD96:HO96,ID96:IO96,JD96:JO96,KD96:KO96,LD96:LO96,MD96:MO96,ND96:NO96)</f>
        <v>37.9</v>
      </c>
      <c r="H96" s="17" t="n">
        <f aca="false">MEDIAN(AD96:AO96,BD96:BO96,CD96:CO96,DD96:DO96,ED96:EO96,FD96:FO96,GD96:GO96,HD96:HO96,ID96:IO96,JD96:JO96,KD96:KO96,LD96:LO96,MD96:MO96,ND96:NO96)</f>
        <v>30.45</v>
      </c>
      <c r="I96" s="7" t="n">
        <f aca="false">MIN(AD96:AO96,BD96:BO96,CD96:CO96,DD96:DO96,ED96:EO96,FD96:FO96,GD96:GO96,HD96:HO96,ID96:IO96,JD96:JO96,KD96:KO96,LD96:LO96,MD96:MO96,ND96:NO96)</f>
        <v>18.8</v>
      </c>
      <c r="J96" s="18" t="n">
        <f aca="false">(G96+I96)/2</f>
        <v>28.35</v>
      </c>
      <c r="AC96" s="19" t="n">
        <v>1946</v>
      </c>
      <c r="AD96" s="21" t="n">
        <v>35.3</v>
      </c>
      <c r="AE96" s="21" t="n">
        <v>31.8</v>
      </c>
      <c r="AF96" s="21" t="n">
        <v>28.7</v>
      </c>
      <c r="AG96" s="21" t="n">
        <v>25</v>
      </c>
      <c r="AH96" s="21" t="n">
        <v>24.8</v>
      </c>
      <c r="AI96" s="21" t="n">
        <v>18.8</v>
      </c>
      <c r="AJ96" s="21" t="n">
        <v>21.9</v>
      </c>
      <c r="AK96" s="21" t="n">
        <v>23.1</v>
      </c>
      <c r="AL96" s="21" t="n">
        <v>27.1</v>
      </c>
      <c r="AM96" s="21" t="n">
        <v>29</v>
      </c>
      <c r="AN96" s="21" t="n">
        <v>34.4</v>
      </c>
      <c r="AO96" s="21" t="n">
        <v>34.3</v>
      </c>
      <c r="AP96" s="22" t="n">
        <f aca="false">AVERAGE(AD96:AO96)</f>
        <v>27.85</v>
      </c>
      <c r="BB96" s="1" t="n">
        <f aca="false">BB95+1</f>
        <v>1946</v>
      </c>
      <c r="BC96" s="19" t="n">
        <v>1946</v>
      </c>
      <c r="BD96" s="21" t="n">
        <v>36.7</v>
      </c>
      <c r="BE96" s="21" t="n">
        <v>32.8</v>
      </c>
      <c r="BF96" s="21" t="n">
        <v>30.2</v>
      </c>
      <c r="BG96" s="21" t="n">
        <v>25.9</v>
      </c>
      <c r="BH96" s="21" t="n">
        <v>25.7</v>
      </c>
      <c r="BI96" s="21" t="n">
        <v>19.3</v>
      </c>
      <c r="BJ96" s="21" t="n">
        <v>22.4</v>
      </c>
      <c r="BK96" s="21" t="n">
        <v>24.6</v>
      </c>
      <c r="BL96" s="21" t="n">
        <v>27.9</v>
      </c>
      <c r="BM96" s="21" t="n">
        <v>30.5</v>
      </c>
      <c r="BN96" s="21" t="n">
        <v>35.2</v>
      </c>
      <c r="BO96" s="21" t="n">
        <v>35.6</v>
      </c>
      <c r="BP96" s="22" t="n">
        <f aca="false">AVERAGE(BD96:BO96)</f>
        <v>28.9</v>
      </c>
      <c r="CB96" s="1" t="n">
        <f aca="false">CB95+1</f>
        <v>1946</v>
      </c>
      <c r="CC96" s="26" t="s">
        <v>69</v>
      </c>
      <c r="CD96" s="21" t="n">
        <v>30.3</v>
      </c>
      <c r="CE96" s="21" t="n">
        <v>29.5</v>
      </c>
      <c r="CF96" s="29" t="n">
        <f aca="false">SUM(CF93+CF94+CF95+CF97+CF98+CF99)/6</f>
        <v>31.2</v>
      </c>
      <c r="CG96" s="29" t="n">
        <f aca="false">SUM(CG93+CG94+CG95+CG97+CG98+CG99)/6</f>
        <v>31.7833333333333</v>
      </c>
      <c r="CH96" s="29" t="n">
        <f aca="false">SUM(CH93+CH94+CH95+CH97+CH98+CH99)/6</f>
        <v>31.3166666666667</v>
      </c>
      <c r="CI96" s="21" t="n">
        <v>30.1</v>
      </c>
      <c r="CJ96" s="21" t="n">
        <v>30</v>
      </c>
      <c r="CK96" s="21" t="n">
        <v>30.6</v>
      </c>
      <c r="CL96" s="21" t="n">
        <v>31.5</v>
      </c>
      <c r="CM96" s="21" t="n">
        <v>32.9</v>
      </c>
      <c r="CN96" s="21" t="n">
        <v>32.8</v>
      </c>
      <c r="CO96" s="21" t="n">
        <v>32.8</v>
      </c>
      <c r="CP96" s="22" t="n">
        <f aca="false">AVERAGE(CD96:CO96)</f>
        <v>31.2333333333333</v>
      </c>
      <c r="DB96" s="1" t="n">
        <f aca="false">DB95+1</f>
        <v>1946</v>
      </c>
      <c r="DC96" s="26" t="s">
        <v>69</v>
      </c>
      <c r="DD96" s="21" t="n">
        <v>35.9</v>
      </c>
      <c r="DE96" s="21" t="n">
        <v>33.8</v>
      </c>
      <c r="DF96" s="21" t="n">
        <v>33.8</v>
      </c>
      <c r="DG96" s="21" t="n">
        <v>30.4</v>
      </c>
      <c r="DH96" s="21" t="n">
        <v>29.9</v>
      </c>
      <c r="DI96" s="21" t="n">
        <v>23.4</v>
      </c>
      <c r="DJ96" s="21" t="n">
        <v>26.3</v>
      </c>
      <c r="DK96" s="21" t="n">
        <v>27.1</v>
      </c>
      <c r="DL96" s="21" t="n">
        <v>31.2</v>
      </c>
      <c r="DM96" s="21" t="n">
        <v>34.3</v>
      </c>
      <c r="DN96" s="21" t="n">
        <v>37.9</v>
      </c>
      <c r="DO96" s="21" t="n">
        <v>37.6</v>
      </c>
      <c r="DP96" s="22" t="n">
        <f aca="false">AVERAGE(DD96:DO96)</f>
        <v>31.8</v>
      </c>
      <c r="OB96" s="7" t="n">
        <f aca="false">AVERAGE(AP96,BP96,CP96,DP96,EP96,FP96,GP101,HP96,IP96,JP96,KP96,LP96,MP96,NP96)</f>
        <v>29.9458333333333</v>
      </c>
      <c r="OC96" s="10" t="n">
        <f aca="false">AVERAGE(OB86:OB96)</f>
        <v>30.3508680555556</v>
      </c>
      <c r="PB96" s="8" t="n">
        <f aca="false">AVERAGE(AI96,AJ96,AK96,BI96,BJ96,BK96,CI96,CJ96,CK96,DI96,DJ96,DK96,EI96,EJ96,EK96,FI96,FJ96,FK96,GI101,GJ101,GK101,HI96,HJ96,HK96,II96,IJ96,IK96,JI96,JJ96,JK96,KI96,KJ96,KK96,LI96,LJ96,LK96,MI96,MJ96,MK96,NI96,NJ96,NK96)</f>
        <v>24.8</v>
      </c>
      <c r="PC96" s="9" t="n">
        <f aca="false">AVERAGE(AD96,AE96,AO96,BD96,BE96,BO96,CD96,CE96,CO96,DD96,DE96,DO96,ED96,EE96,EO96,FD96,FE96,FO96,GD101,GE101,GO101,HD96,HE96,HO96,ID96,IE96,IO96,JD96,JE96,JO96,KD96,KE96,KO96,LD96,LE96,LO96,MD96,ME96,MO96,ND96,NE96,NO96,)</f>
        <v>31.2615384615385</v>
      </c>
      <c r="PD96" s="8" t="n">
        <f aca="false">AVERAGE(PB86:PB96)</f>
        <v>24.2170454545455</v>
      </c>
      <c r="PE96" s="11" t="n">
        <f aca="false">AVERAGE(PC86:PC96)</f>
        <v>32.3453962703963</v>
      </c>
      <c r="QB96" s="11" t="n">
        <f aca="false">MAX((AD86:AO96),(BD86:BO96),(CD86:CO96),(DD86:DO96))</f>
        <v>41</v>
      </c>
      <c r="QC96" s="7" t="n">
        <f aca="false">MIN((AD86:AO96),(BD86:BO96),(CD86:CO96),(DD86:DO96))</f>
        <v>15</v>
      </c>
    </row>
    <row r="97" customFormat="false" ht="12.9" hidden="false" customHeight="false" outlineLevel="0" collapsed="false">
      <c r="A97" s="24"/>
      <c r="B97" s="7" t="n">
        <f aca="false">AVERAGE(AP97,BP97,CP97,DP97,EP97,FP97,GP97,HP97,IP97,JP97,KP97,LP97,MP97,NP97)</f>
        <v>30.3229166666667</v>
      </c>
      <c r="C97" s="25" t="n">
        <f aca="false">AVERAGE(B93:B97)</f>
        <v>30.2675</v>
      </c>
      <c r="D97" s="16" t="n">
        <f aca="false">AVERAGE(B88:B97)</f>
        <v>30.2712326388889</v>
      </c>
      <c r="E97" s="7" t="n">
        <f aca="false">AVERAGE(B78:B97)</f>
        <v>30.3575607638889</v>
      </c>
      <c r="F97" s="28" t="n">
        <f aca="false">AVERAGE(B48:B97)</f>
        <v>30.2906284722222</v>
      </c>
      <c r="G97" s="16" t="n">
        <f aca="false">MAX(AD97:AO97,BD97:BO97,CD97:CO97,DD97:DO97,ED97:EO97,FD97:FO97,GD97:GO97,HD97:HO97,ID97:IO97,JD97:JO97,KD97:KO97,LD97:LO97,MD97:MO97,ND97:NO97)</f>
        <v>40.2</v>
      </c>
      <c r="H97" s="17" t="n">
        <f aca="false">MEDIAN(AD97:AO97,BD97:BO97,CD97:CO97,DD97:DO97,ED97:EO97,FD97:FO97,GD97:GO97,HD97:HO97,ID97:IO97,JD97:JO97,KD97:KO97,LD97:LO97,MD97:MO97,ND97:NO97)</f>
        <v>31.25</v>
      </c>
      <c r="I97" s="7" t="n">
        <f aca="false">MIN(AD97:AO97,BD97:BO97,CD97:CO97,DD97:DO97,ED97:EO97,FD97:FO97,GD97:GO97,HD97:HO97,ID97:IO97,JD97:JO97,KD97:KO97,LD97:LO97,MD97:MO97,ND97:NO97)</f>
        <v>19.6</v>
      </c>
      <c r="J97" s="18" t="n">
        <f aca="false">(G97+I97)/2</f>
        <v>29.9</v>
      </c>
      <c r="AC97" s="19" t="n">
        <v>1947</v>
      </c>
      <c r="AD97" s="21" t="n">
        <v>37.7</v>
      </c>
      <c r="AE97" s="21" t="n">
        <v>35.2</v>
      </c>
      <c r="AF97" s="21" t="n">
        <v>32.3</v>
      </c>
      <c r="AG97" s="21" t="n">
        <v>26.6</v>
      </c>
      <c r="AH97" s="21" t="n">
        <v>23.2</v>
      </c>
      <c r="AI97" s="21" t="n">
        <v>21.5</v>
      </c>
      <c r="AJ97" s="21" t="n">
        <v>20.8</v>
      </c>
      <c r="AK97" s="21" t="n">
        <v>19.6</v>
      </c>
      <c r="AL97" s="21" t="n">
        <v>23.5</v>
      </c>
      <c r="AM97" s="21" t="n">
        <v>28.9</v>
      </c>
      <c r="AN97" s="21" t="n">
        <v>31.2</v>
      </c>
      <c r="AO97" s="21" t="n">
        <v>34.1</v>
      </c>
      <c r="AP97" s="22" t="n">
        <f aca="false">AVERAGE(AD97:AO97)</f>
        <v>27.8833333333333</v>
      </c>
      <c r="BB97" s="1" t="n">
        <f aca="false">BB96+1</f>
        <v>1947</v>
      </c>
      <c r="BC97" s="19" t="n">
        <v>1947</v>
      </c>
      <c r="BD97" s="21" t="n">
        <v>39.1</v>
      </c>
      <c r="BE97" s="21" t="n">
        <v>37.5</v>
      </c>
      <c r="BF97" s="21" t="n">
        <v>34.1</v>
      </c>
      <c r="BG97" s="21" t="n">
        <v>28.2</v>
      </c>
      <c r="BH97" s="21" t="n">
        <v>24.8</v>
      </c>
      <c r="BI97" s="21" t="n">
        <v>22.8</v>
      </c>
      <c r="BJ97" s="21" t="n">
        <v>19.8</v>
      </c>
      <c r="BK97" s="21" t="n">
        <v>19.8</v>
      </c>
      <c r="BL97" s="21" t="n">
        <v>24.9</v>
      </c>
      <c r="BM97" s="21" t="n">
        <v>28.6</v>
      </c>
      <c r="BN97" s="21" t="n">
        <v>32.8</v>
      </c>
      <c r="BO97" s="21" t="n">
        <v>35.8</v>
      </c>
      <c r="BP97" s="22" t="n">
        <f aca="false">AVERAGE(BD97:BO97)</f>
        <v>29.0166666666667</v>
      </c>
      <c r="CB97" s="1" t="n">
        <f aca="false">CB96+1</f>
        <v>1947</v>
      </c>
      <c r="CC97" s="26" t="s">
        <v>70</v>
      </c>
      <c r="CD97" s="21" t="n">
        <v>32.7</v>
      </c>
      <c r="CE97" s="21" t="n">
        <v>31.3</v>
      </c>
      <c r="CF97" s="21" t="n">
        <v>31.2</v>
      </c>
      <c r="CG97" s="21" t="n">
        <v>32.1</v>
      </c>
      <c r="CH97" s="21" t="n">
        <v>31.7</v>
      </c>
      <c r="CI97" s="21" t="n">
        <v>31</v>
      </c>
      <c r="CJ97" s="21" t="n">
        <v>31</v>
      </c>
      <c r="CK97" s="21" t="n">
        <v>31.2</v>
      </c>
      <c r="CL97" s="21" t="n">
        <v>31.8</v>
      </c>
      <c r="CM97" s="21" t="n">
        <v>32.4</v>
      </c>
      <c r="CN97" s="21" t="n">
        <v>33.1</v>
      </c>
      <c r="CO97" s="21" t="n">
        <v>33</v>
      </c>
      <c r="CP97" s="22" t="n">
        <f aca="false">AVERAGE(CD97:CO97)</f>
        <v>31.875</v>
      </c>
      <c r="DB97" s="1" t="n">
        <f aca="false">DB96+1</f>
        <v>1947</v>
      </c>
      <c r="DC97" s="26" t="s">
        <v>70</v>
      </c>
      <c r="DD97" s="21" t="n">
        <v>40.2</v>
      </c>
      <c r="DE97" s="21" t="n">
        <v>38.2</v>
      </c>
      <c r="DF97" s="21" t="n">
        <v>35.3</v>
      </c>
      <c r="DG97" s="21" t="n">
        <v>31.4</v>
      </c>
      <c r="DH97" s="21" t="n">
        <v>28.8</v>
      </c>
      <c r="DI97" s="21" t="n">
        <v>26.8</v>
      </c>
      <c r="DJ97" s="21" t="n">
        <v>26.7</v>
      </c>
      <c r="DK97" s="21" t="n">
        <v>27.4</v>
      </c>
      <c r="DL97" s="21" t="n">
        <v>27.8</v>
      </c>
      <c r="DM97" s="21" t="n">
        <v>34.3</v>
      </c>
      <c r="DN97" s="21" t="n">
        <v>36.3</v>
      </c>
      <c r="DO97" s="21" t="n">
        <v>37</v>
      </c>
      <c r="DP97" s="22" t="n">
        <f aca="false">AVERAGE(DD97:DO97)</f>
        <v>32.5166666666667</v>
      </c>
      <c r="OB97" s="7" t="n">
        <f aca="false">AVERAGE(AP97,BP97,CP97,DP97,EP97,FP97,GP102,HP97,IP97,JP97,KP97,LP97,MP97,NP97)</f>
        <v>30.3229166666667</v>
      </c>
      <c r="OC97" s="10" t="n">
        <f aca="false">AVERAGE(OB87:OB97)</f>
        <v>30.2952493686869</v>
      </c>
      <c r="PB97" s="8" t="n">
        <f aca="false">AVERAGE(AI97,AJ97,AK97,BI97,BJ97,BK97,CI97,CJ97,CK97,DI97,DJ97,DK97,EI97,EJ97,EK97,FI97,FJ97,FK97,GI102,GJ102,GK102,HI97,HJ97,HK97,II97,IJ97,IK97,JI97,JJ97,JK97,KI97,KJ97,KK97,LI97,LJ97,LK97,MI97,MJ97,MK97,NI97,NJ97,NK97)</f>
        <v>24.8666666666667</v>
      </c>
      <c r="PC97" s="9" t="n">
        <f aca="false">AVERAGE(AD97,AE97,AO97,BD97,BE97,BO97,CD97,CE97,CO97,DD97,DE97,DO97,ED97,EE97,EO97,FD97,FE97,FO97,GD102,GE102,GO102,HD97,HE97,HO97,ID97,IE97,IO97,JD97,JE97,JO97,KD97,KE97,KO97,LD97,LE97,LO97,MD97,ME97,MO97,ND97,NE97,NO97,)</f>
        <v>33.2153846153846</v>
      </c>
      <c r="PD97" s="8" t="n">
        <f aca="false">AVERAGE(PB87:PB97)</f>
        <v>24.1829545454545</v>
      </c>
      <c r="PE97" s="11" t="n">
        <f aca="false">AVERAGE(PC87:PC97)</f>
        <v>32.3119463869464</v>
      </c>
      <c r="QB97" s="11" t="n">
        <f aca="false">MAX((AD87:AO97),(BD87:BO97),(CD87:CO97),(DD87:DO97))</f>
        <v>41</v>
      </c>
      <c r="QC97" s="7" t="n">
        <f aca="false">MIN((AD87:AO97),(BD87:BO97),(CD87:CO97),(DD87:DO97))</f>
        <v>15</v>
      </c>
    </row>
    <row r="98" customFormat="false" ht="12.9" hidden="false" customHeight="false" outlineLevel="0" collapsed="false">
      <c r="A98" s="24"/>
      <c r="B98" s="7" t="n">
        <f aca="false">AVERAGE(AP98,BP98,CP98,DP98,EP98,FP98,GP98,HP98,IP98,JP98,KP98,LP98,MP98,NP98)</f>
        <v>30.3875</v>
      </c>
      <c r="C98" s="25" t="n">
        <f aca="false">AVERAGE(B94:B98)</f>
        <v>30.2666666666667</v>
      </c>
      <c r="D98" s="16" t="n">
        <f aca="false">AVERAGE(B89:B98)</f>
        <v>30.2315451388889</v>
      </c>
      <c r="E98" s="7" t="n">
        <f aca="false">AVERAGE(B79:B98)</f>
        <v>30.2958940972222</v>
      </c>
      <c r="F98" s="28" t="n">
        <f aca="false">AVERAGE(B49:B98)</f>
        <v>30.2968784722222</v>
      </c>
      <c r="G98" s="16" t="n">
        <f aca="false">MAX(AD98:AO98,BD98:BO98,CD98:CO98,DD98:DO98,ED98:EO98,FD98:FO98,GD98:GO98,HD98:HO98,ID98:IO98,JD98:JO98,KD98:KO98,LD98:LO98,MD98:MO98,ND98:NO98)</f>
        <v>39</v>
      </c>
      <c r="H98" s="17" t="n">
        <f aca="false">MEDIAN(AD98:AO98,BD98:BO98,CD98:CO98,DD98:DO98,ED98:EO98,FD98:FO98,GD98:GO98,HD98:HO98,ID98:IO98,JD98:JO98,KD98:KO98,LD98:LO98,MD98:MO98,ND98:NO98)</f>
        <v>31.8</v>
      </c>
      <c r="I98" s="7" t="n">
        <f aca="false">MIN(AD98:AO98,BD98:BO98,CD98:CO98,DD98:DO98,ED98:EO98,FD98:FO98,GD98:GO98,HD98:HO98,ID98:IO98,JD98:JO98,KD98:KO98,LD98:LO98,MD98:MO98,ND98:NO98)</f>
        <v>18.8</v>
      </c>
      <c r="J98" s="18" t="n">
        <f aca="false">(G98+I98)/2</f>
        <v>28.9</v>
      </c>
      <c r="AC98" s="19" t="n">
        <v>1948</v>
      </c>
      <c r="AD98" s="21" t="n">
        <v>33.7</v>
      </c>
      <c r="AE98" s="21" t="n">
        <v>34.7</v>
      </c>
      <c r="AF98" s="21" t="n">
        <v>29.9</v>
      </c>
      <c r="AG98" s="21" t="n">
        <v>26.9</v>
      </c>
      <c r="AH98" s="21" t="n">
        <v>22</v>
      </c>
      <c r="AI98" s="21" t="n">
        <v>18.9</v>
      </c>
      <c r="AJ98" s="21" t="n">
        <v>18.8</v>
      </c>
      <c r="AK98" s="21" t="n">
        <v>23</v>
      </c>
      <c r="AL98" s="21" t="n">
        <v>26.2</v>
      </c>
      <c r="AM98" s="21" t="n">
        <v>31.8</v>
      </c>
      <c r="AN98" s="21" t="n">
        <v>34.1</v>
      </c>
      <c r="AO98" s="21" t="n">
        <v>35.3</v>
      </c>
      <c r="AP98" s="22" t="n">
        <f aca="false">AVERAGE(AD98:AO98)</f>
        <v>27.9416666666667</v>
      </c>
      <c r="BB98" s="1" t="n">
        <f aca="false">BB97+1</f>
        <v>1948</v>
      </c>
      <c r="BC98" s="19" t="n">
        <v>1948</v>
      </c>
      <c r="BD98" s="21" t="n">
        <v>35.8</v>
      </c>
      <c r="BE98" s="21" t="n">
        <v>36.9</v>
      </c>
      <c r="BF98" s="21" t="n">
        <v>31.8</v>
      </c>
      <c r="BG98" s="21" t="n">
        <v>27.9</v>
      </c>
      <c r="BH98" s="21" t="n">
        <v>22.9</v>
      </c>
      <c r="BI98" s="21" t="n">
        <v>19.6</v>
      </c>
      <c r="BJ98" s="21" t="n">
        <v>20.2</v>
      </c>
      <c r="BK98" s="21" t="n">
        <v>24.2</v>
      </c>
      <c r="BL98" s="21" t="n">
        <v>27.8</v>
      </c>
      <c r="BM98" s="21" t="n">
        <v>32.2</v>
      </c>
      <c r="BN98" s="21" t="n">
        <v>35.3</v>
      </c>
      <c r="BO98" s="21" t="n">
        <v>36.4</v>
      </c>
      <c r="BP98" s="22" t="n">
        <f aca="false">AVERAGE(BD98:BO98)</f>
        <v>29.25</v>
      </c>
      <c r="CB98" s="1" t="n">
        <f aca="false">CB97+1</f>
        <v>1948</v>
      </c>
      <c r="CC98" s="26" t="s">
        <v>71</v>
      </c>
      <c r="CD98" s="21" t="n">
        <v>32.9</v>
      </c>
      <c r="CE98" s="21" t="n">
        <v>32</v>
      </c>
      <c r="CF98" s="21" t="n">
        <v>32.1</v>
      </c>
      <c r="CG98" s="21" t="n">
        <v>30.3</v>
      </c>
      <c r="CH98" s="21" t="n">
        <v>31.9</v>
      </c>
      <c r="CI98" s="21" t="n">
        <v>29.7</v>
      </c>
      <c r="CJ98" s="21" t="n">
        <v>31</v>
      </c>
      <c r="CK98" s="21" t="n">
        <v>31.3</v>
      </c>
      <c r="CL98" s="21" t="n">
        <v>31.5</v>
      </c>
      <c r="CM98" s="21" t="n">
        <v>33.2</v>
      </c>
      <c r="CN98" s="21" t="n">
        <v>33</v>
      </c>
      <c r="CO98" s="21" t="n">
        <v>31.8</v>
      </c>
      <c r="CP98" s="22" t="n">
        <f aca="false">AVERAGE(CD98:CO98)</f>
        <v>31.725</v>
      </c>
      <c r="DB98" s="1" t="n">
        <f aca="false">DB97+1</f>
        <v>1948</v>
      </c>
      <c r="DC98" s="26" t="s">
        <v>71</v>
      </c>
      <c r="DD98" s="21" t="n">
        <v>37.7</v>
      </c>
      <c r="DE98" s="21" t="n">
        <v>37.1</v>
      </c>
      <c r="DF98" s="21" t="n">
        <v>34.7</v>
      </c>
      <c r="DG98" s="21" t="n">
        <v>32.5</v>
      </c>
      <c r="DH98" s="21" t="n">
        <v>28</v>
      </c>
      <c r="DI98" s="21" t="n">
        <v>25</v>
      </c>
      <c r="DJ98" s="21" t="n">
        <v>24.1</v>
      </c>
      <c r="DK98" s="21" t="n">
        <v>27.8</v>
      </c>
      <c r="DL98" s="21" t="n">
        <v>31.2</v>
      </c>
      <c r="DM98" s="21" t="n">
        <v>36.9</v>
      </c>
      <c r="DN98" s="21" t="n">
        <v>39</v>
      </c>
      <c r="DO98" s="21" t="n">
        <v>37.6</v>
      </c>
      <c r="DP98" s="22" t="n">
        <f aca="false">AVERAGE(DD98:DO98)</f>
        <v>32.6333333333333</v>
      </c>
      <c r="OB98" s="7" t="n">
        <f aca="false">AVERAGE(AP98,BP98,CP98,DP98,EP98,FP98,GP103,HP98,IP98,JP98,KP98,LP98,MP98,NP98)</f>
        <v>30.3875</v>
      </c>
      <c r="OC98" s="10" t="n">
        <f aca="false">AVERAGE(OB88:OB98)</f>
        <v>30.2818023989899</v>
      </c>
      <c r="PB98" s="8" t="n">
        <f aca="false">AVERAGE(AI98,AJ98,AK98,BI98,BJ98,BK98,CI98,CJ98,CK98,DI98,DJ98,DK98,EI98,EJ98,EK98,FI98,FJ98,FK98,GI103,GJ103,GK103,HI98,HJ98,HK98,II98,IJ98,IK98,JI98,JJ98,JK98,KI98,KJ98,KK98,LI98,LJ98,LK98,MI98,MJ98,MK98,NI98,NJ98,NK98)</f>
        <v>24.4666666666667</v>
      </c>
      <c r="PC98" s="9" t="n">
        <f aca="false">AVERAGE(AD98,AE98,AO98,BD98,BE98,BO98,CD98,CE98,CO98,DD98,DE98,DO98,ED98,EE98,EO98,FD98,FE98,FO98,GD103,GE103,GO103,HD98,HE98,HO98,ID98,IE98,IO98,JD98,JE98,JO98,KD98,KE98,KO98,LD98,LE98,LO98,MD98,ME98,MO98,ND98,NE98,NO98,)</f>
        <v>32.4538461538462</v>
      </c>
      <c r="PD98" s="8" t="n">
        <f aca="false">AVERAGE(PB88:PB98)</f>
        <v>24.2799242424242</v>
      </c>
      <c r="PE98" s="11" t="n">
        <f aca="false">AVERAGE(PC88:PC98)</f>
        <v>32.3161421911422</v>
      </c>
      <c r="QB98" s="11" t="n">
        <f aca="false">MAX((AD88:AO98),(BD88:BO98),(CD88:CO98),(DD88:DO98))</f>
        <v>41</v>
      </c>
      <c r="QC98" s="7" t="n">
        <f aca="false">MIN((AD88:AO98),(BD88:BO98),(CD88:CO98),(DD88:DO98))</f>
        <v>15</v>
      </c>
    </row>
    <row r="99" customFormat="false" ht="12.9" hidden="false" customHeight="false" outlineLevel="0" collapsed="false">
      <c r="A99" s="24"/>
      <c r="B99" s="7" t="n">
        <f aca="false">AVERAGE(AP99,BP99,CP99,DP99,EP99,FP99,GP99,HP99,IP99,JP99,KP99,LP99,MP99,NP99)</f>
        <v>29.3579861111111</v>
      </c>
      <c r="C99" s="25" t="n">
        <f aca="false">AVERAGE(B95:B99)</f>
        <v>30.0495138888889</v>
      </c>
      <c r="D99" s="16" t="n">
        <f aca="false">AVERAGE(B90:B99)</f>
        <v>30.2337326388889</v>
      </c>
      <c r="E99" s="7" t="n">
        <f aca="false">AVERAGE(B80:B99)</f>
        <v>30.2529600694445</v>
      </c>
      <c r="F99" s="28" t="n">
        <f aca="false">AVERAGE(B50:B99)</f>
        <v>30.2926493055556</v>
      </c>
      <c r="G99" s="16" t="n">
        <f aca="false">MAX(AD99:AO99,BD99:BO99,CD99:CO99,DD99:DO99,ED99:EO99,FD99:FO99,GD99:GO99,HD99:HO99,ID99:IO99,JD99:JO99,KD99:KO99,LD99:LO99,MD99:MO99,ND99:NO99)</f>
        <v>39</v>
      </c>
      <c r="H99" s="17" t="n">
        <f aca="false">MEDIAN(AD99:AO99,BD99:BO99,CD99:CO99,DD99:DO99,ED99:EO99,FD99:FO99,GD99:GO99,HD99:HO99,ID99:IO99,JD99:JO99,KD99:KO99,LD99:LO99,MD99:MO99,ND99:NO99)</f>
        <v>30.8</v>
      </c>
      <c r="I99" s="7" t="n">
        <f aca="false">MIN(AD99:AO99,BD99:BO99,CD99:CO99,DD99:DO99,ED99:EO99,FD99:FO99,GD99:GO99,HD99:HO99,ID99:IO99,JD99:JO99,KD99:KO99,LD99:LO99,MD99:MO99,ND99:NO99)</f>
        <v>15.7</v>
      </c>
      <c r="J99" s="18" t="n">
        <f aca="false">(G99+I99)/2</f>
        <v>27.35</v>
      </c>
      <c r="AC99" s="19" t="n">
        <v>1949</v>
      </c>
      <c r="AD99" s="21" t="n">
        <v>34.9</v>
      </c>
      <c r="AE99" s="21" t="n">
        <v>30.9</v>
      </c>
      <c r="AF99" s="21" t="n">
        <v>28.3</v>
      </c>
      <c r="AG99" s="21" t="n">
        <v>25.3</v>
      </c>
      <c r="AH99" s="21" t="n">
        <v>20.4</v>
      </c>
      <c r="AI99" s="21" t="n">
        <v>15.7</v>
      </c>
      <c r="AJ99" s="21" t="n">
        <v>20.1</v>
      </c>
      <c r="AK99" s="21" t="n">
        <v>22.2</v>
      </c>
      <c r="AL99" s="21" t="n">
        <v>24.2</v>
      </c>
      <c r="AM99" s="21" t="n">
        <v>32.3</v>
      </c>
      <c r="AN99" s="21" t="n">
        <v>33.2</v>
      </c>
      <c r="AO99" s="21" t="n">
        <v>36</v>
      </c>
      <c r="AP99" s="22" t="n">
        <f aca="false">AVERAGE(AD99:AO99)</f>
        <v>26.9583333333333</v>
      </c>
      <c r="BB99" s="1" t="n">
        <f aca="false">BB98+1</f>
        <v>1949</v>
      </c>
      <c r="BC99" s="19" t="n">
        <v>1949</v>
      </c>
      <c r="BD99" s="21" t="n">
        <v>36.4</v>
      </c>
      <c r="BE99" s="21" t="n">
        <v>33.1</v>
      </c>
      <c r="BF99" s="21" t="n">
        <v>30.7</v>
      </c>
      <c r="BG99" s="21" t="n">
        <v>26.6</v>
      </c>
      <c r="BH99" s="21" t="n">
        <v>21</v>
      </c>
      <c r="BI99" s="21" t="n">
        <v>17.2</v>
      </c>
      <c r="BJ99" s="21" t="n">
        <v>21.2</v>
      </c>
      <c r="BK99" s="21" t="n">
        <v>23.2</v>
      </c>
      <c r="BL99" s="21" t="n">
        <v>24.8</v>
      </c>
      <c r="BM99" s="29" t="n">
        <f aca="false">SUM(BM96+BM97+BM98+BM100+BM101+BM102)/6</f>
        <v>29.9833333333333</v>
      </c>
      <c r="BN99" s="21" t="n">
        <v>33.4</v>
      </c>
      <c r="BO99" s="21" t="n">
        <v>37.2</v>
      </c>
      <c r="BP99" s="22" t="n">
        <f aca="false">AVERAGE(BD99:BO99)</f>
        <v>27.8986111111111</v>
      </c>
      <c r="CB99" s="1" t="n">
        <f aca="false">CB98+1</f>
        <v>1949</v>
      </c>
      <c r="CC99" s="26" t="s">
        <v>72</v>
      </c>
      <c r="CD99" s="21" t="n">
        <v>32.2</v>
      </c>
      <c r="CE99" s="21" t="n">
        <v>30.3</v>
      </c>
      <c r="CF99" s="21" t="n">
        <v>31.2</v>
      </c>
      <c r="CG99" s="21" t="n">
        <v>31.8</v>
      </c>
      <c r="CH99" s="21" t="n">
        <v>31.1</v>
      </c>
      <c r="CI99" s="21" t="n">
        <v>28.7</v>
      </c>
      <c r="CJ99" s="21" t="n">
        <v>29.6</v>
      </c>
      <c r="CK99" s="21" t="n">
        <v>30.9</v>
      </c>
      <c r="CL99" s="21" t="n">
        <v>31.5</v>
      </c>
      <c r="CM99" s="21" t="n">
        <v>32.3</v>
      </c>
      <c r="CN99" s="21" t="n">
        <v>32.7</v>
      </c>
      <c r="CO99" s="21" t="n">
        <v>31.7</v>
      </c>
      <c r="CP99" s="22" t="n">
        <f aca="false">AVERAGE(CD99:CO99)</f>
        <v>31.1666666666667</v>
      </c>
      <c r="DB99" s="1" t="n">
        <f aca="false">DB98+1</f>
        <v>1949</v>
      </c>
      <c r="DC99" s="26" t="s">
        <v>72</v>
      </c>
      <c r="DD99" s="21" t="n">
        <v>39</v>
      </c>
      <c r="DE99" s="21" t="n">
        <v>34.3</v>
      </c>
      <c r="DF99" s="21" t="n">
        <v>32</v>
      </c>
      <c r="DG99" s="21" t="n">
        <v>30.1</v>
      </c>
      <c r="DH99" s="21" t="n">
        <v>27</v>
      </c>
      <c r="DI99" s="21" t="n">
        <v>21.5</v>
      </c>
      <c r="DJ99" s="21" t="n">
        <v>25.2</v>
      </c>
      <c r="DK99" s="21" t="n">
        <v>26.9</v>
      </c>
      <c r="DL99" s="21" t="n">
        <v>30.5</v>
      </c>
      <c r="DM99" s="21" t="n">
        <v>36.6</v>
      </c>
      <c r="DN99" s="21" t="n">
        <v>36.8</v>
      </c>
      <c r="DO99" s="21" t="n">
        <v>37</v>
      </c>
      <c r="DP99" s="22" t="n">
        <f aca="false">AVERAGE(DD99:DO99)</f>
        <v>31.4083333333333</v>
      </c>
      <c r="OB99" s="7" t="n">
        <f aca="false">AVERAGE(AP99,BP99,CP99,DP99,EP99,FP99,GP104,HP99,IP99,JP99,KP99,LP99,MP99,NP99)</f>
        <v>29.3579861111111</v>
      </c>
      <c r="OC99" s="10" t="n">
        <f aca="false">AVERAGE(OB89:OB99)</f>
        <v>30.1521306818182</v>
      </c>
      <c r="PB99" s="8" t="n">
        <f aca="false">AVERAGE(AI99,AJ99,AK99,BI99,BJ99,BK99,CI99,CJ99,CK99,DI99,DJ99,DK99,EI99,EJ99,EK99,FI99,FJ99,FK99,GI104,GJ104,GK104,HI99,HJ99,HK99,II99,IJ99,IK99,JI99,JJ99,JK99,KI99,KJ99,KK99,LI99,LJ99,LK99,MI99,MJ99,MK99,NI99,NJ99,NK99)</f>
        <v>23.5333333333333</v>
      </c>
      <c r="PC99" s="9" t="n">
        <f aca="false">AVERAGE(AD99,AE99,AO99,BD99,BE99,BO99,CD99,CE99,CO99,DD99,DE99,DO99,ED99,EE99,EO99,FD99,FE99,FO99,GD104,GE104,GO104,HD99,HE99,HO99,ID99,IE99,IO99,JD99,JE99,JO99,KD99,KE99,KO99,LD99,LE99,LO99,MD99,ME99,MO99,ND99,NE99,NO99,)</f>
        <v>31.7692307692308</v>
      </c>
      <c r="PD99" s="8" t="n">
        <f aca="false">AVERAGE(PB89:PB99)</f>
        <v>24.2768939393939</v>
      </c>
      <c r="PE99" s="11" t="n">
        <f aca="false">AVERAGE(PC89:PC99)</f>
        <v>32.2318764568765</v>
      </c>
      <c r="QB99" s="11" t="n">
        <f aca="false">MAX((AD89:AO99),(BD89:BO99),(CD89:CO99),(DD89:DO99))</f>
        <v>40.2</v>
      </c>
      <c r="QC99" s="7" t="n">
        <f aca="false">MIN((AD89:AO99),(BD89:BO99),(CD89:CO99),(DD89:DO99))</f>
        <v>15</v>
      </c>
    </row>
    <row r="100" customFormat="false" ht="12.9" hidden="false" customHeight="false" outlineLevel="0" collapsed="false">
      <c r="A100" s="24" t="n">
        <f aca="false">A95+5</f>
        <v>1950</v>
      </c>
      <c r="B100" s="7" t="n">
        <f aca="false">AVERAGE(AP100,BP100,CP100,DP100,EP100,FP100,GP100,HP100,IP100,JP100,KP100,LP100,MP100,NP100)</f>
        <v>29.5895833333333</v>
      </c>
      <c r="C100" s="25" t="n">
        <f aca="false">AVERAGE(B96:B100)</f>
        <v>29.9207638888889</v>
      </c>
      <c r="D100" s="16" t="n">
        <f aca="false">AVERAGE(B91:B100)</f>
        <v>30.1751909722222</v>
      </c>
      <c r="E100" s="7" t="n">
        <f aca="false">AVERAGE(B81:B100)</f>
        <v>30.2230642361111</v>
      </c>
      <c r="F100" s="28" t="n">
        <f aca="false">AVERAGE(B51:B100)</f>
        <v>30.27671875</v>
      </c>
      <c r="G100" s="16" t="n">
        <f aca="false">MAX(AD100:AO100,BD100:BO100,CD100:CO100,DD100:DO100,ED100:EO100,FD100:FO100,GD100:GO100,HD100:HO100,ID100:IO100,JD100:JO100,KD100:KO100,LD100:LO100,MD100:MO100,ND100:NO100)</f>
        <v>38.1</v>
      </c>
      <c r="H100" s="17" t="n">
        <f aca="false">MEDIAN(AD100:AO100,BD100:BO100,CD100:CO100,DD100:DO100,ED100:EO100,FD100:FO100,GD100:GO100,HD100:HO100,ID100:IO100,JD100:JO100,KD100:KO100,LD100:LO100,MD100:MO100,ND100:NO100)</f>
        <v>31</v>
      </c>
      <c r="I100" s="7" t="n">
        <f aca="false">MIN(AD100:AO100,BD100:BO100,CD100:CO100,DD100:DO100,ED100:EO100,FD100:FO100,GD100:GO100,HD100:HO100,ID100:IO100,JD100:JO100,KD100:KO100,LD100:LO100,MD100:MO100,ND100:NO100)</f>
        <v>16.5</v>
      </c>
      <c r="J100" s="18" t="n">
        <f aca="false">(G100+I100)/2</f>
        <v>27.3</v>
      </c>
      <c r="AC100" s="19" t="n">
        <v>1950</v>
      </c>
      <c r="AD100" s="21" t="n">
        <v>36.8</v>
      </c>
      <c r="AE100" s="21" t="n">
        <v>34.2</v>
      </c>
      <c r="AF100" s="21" t="n">
        <v>29</v>
      </c>
      <c r="AG100" s="21" t="n">
        <v>26.4</v>
      </c>
      <c r="AH100" s="21" t="n">
        <v>23.6</v>
      </c>
      <c r="AI100" s="21" t="n">
        <v>16.5</v>
      </c>
      <c r="AJ100" s="21" t="n">
        <v>17.9</v>
      </c>
      <c r="AK100" s="21" t="n">
        <v>21</v>
      </c>
      <c r="AL100" s="21" t="n">
        <v>27.2</v>
      </c>
      <c r="AM100" s="21" t="n">
        <v>28</v>
      </c>
      <c r="AN100" s="21" t="n">
        <v>32.5</v>
      </c>
      <c r="AO100" s="21" t="n">
        <v>33</v>
      </c>
      <c r="AP100" s="22" t="n">
        <f aca="false">AVERAGE(AD100:AO100)</f>
        <v>27.175</v>
      </c>
      <c r="BB100" s="1" t="n">
        <f aca="false">BB99+1</f>
        <v>1950</v>
      </c>
      <c r="BC100" s="19" t="n">
        <v>1950</v>
      </c>
      <c r="BD100" s="21" t="n">
        <v>38.1</v>
      </c>
      <c r="BE100" s="21" t="n">
        <v>35.2</v>
      </c>
      <c r="BF100" s="21" t="n">
        <v>30.9</v>
      </c>
      <c r="BG100" s="21" t="n">
        <v>28.1</v>
      </c>
      <c r="BH100" s="21" t="n">
        <v>24.1</v>
      </c>
      <c r="BI100" s="21" t="n">
        <v>17.6</v>
      </c>
      <c r="BJ100" s="21" t="n">
        <v>19.6</v>
      </c>
      <c r="BK100" s="21" t="n">
        <v>22.6</v>
      </c>
      <c r="BL100" s="21" t="n">
        <v>28</v>
      </c>
      <c r="BM100" s="21" t="n">
        <v>28.9</v>
      </c>
      <c r="BN100" s="21" t="n">
        <v>34.1</v>
      </c>
      <c r="BO100" s="21" t="n">
        <v>35.4</v>
      </c>
      <c r="BP100" s="22" t="n">
        <f aca="false">AVERAGE(BD100:BO100)</f>
        <v>28.55</v>
      </c>
      <c r="CB100" s="1" t="n">
        <f aca="false">CB99+1</f>
        <v>1950</v>
      </c>
      <c r="CC100" s="26" t="s">
        <v>73</v>
      </c>
      <c r="CD100" s="21" t="n">
        <v>31.2</v>
      </c>
      <c r="CE100" s="21" t="n">
        <v>31.1</v>
      </c>
      <c r="CF100" s="21" t="n">
        <v>31.6</v>
      </c>
      <c r="CG100" s="21" t="n">
        <v>32.6</v>
      </c>
      <c r="CH100" s="21" t="n">
        <v>31.7</v>
      </c>
      <c r="CI100" s="21" t="n">
        <v>29.9</v>
      </c>
      <c r="CJ100" s="21" t="n">
        <v>29.6</v>
      </c>
      <c r="CK100" s="21" t="n">
        <v>31.5</v>
      </c>
      <c r="CL100" s="21" t="n">
        <v>31.8</v>
      </c>
      <c r="CM100" s="21" t="n">
        <v>31.8</v>
      </c>
      <c r="CN100" s="21" t="n">
        <v>32.2</v>
      </c>
      <c r="CO100" s="21" t="n">
        <v>30.9</v>
      </c>
      <c r="CP100" s="22" t="n">
        <f aca="false">AVERAGE(CD100:CO100)</f>
        <v>31.325</v>
      </c>
      <c r="DB100" s="1" t="n">
        <f aca="false">DB99+1</f>
        <v>1950</v>
      </c>
      <c r="DC100" s="26" t="s">
        <v>73</v>
      </c>
      <c r="DD100" s="21" t="n">
        <v>37.3</v>
      </c>
      <c r="DE100" s="21" t="n">
        <v>36.7</v>
      </c>
      <c r="DF100" s="21" t="n">
        <v>34.4</v>
      </c>
      <c r="DG100" s="21" t="n">
        <v>30.7</v>
      </c>
      <c r="DH100" s="21" t="n">
        <v>29.2</v>
      </c>
      <c r="DI100" s="21" t="n">
        <v>22.3</v>
      </c>
      <c r="DJ100" s="21" t="n">
        <v>23.6</v>
      </c>
      <c r="DK100" s="21" t="n">
        <v>26.7</v>
      </c>
      <c r="DL100" s="21" t="n">
        <v>31.6</v>
      </c>
      <c r="DM100" s="21" t="n">
        <v>32</v>
      </c>
      <c r="DN100" s="21" t="n">
        <v>36.4</v>
      </c>
      <c r="DO100" s="21" t="n">
        <v>34.8</v>
      </c>
      <c r="DP100" s="22" t="n">
        <f aca="false">AVERAGE(DD100:DO100)</f>
        <v>31.3083333333333</v>
      </c>
      <c r="OB100" s="7" t="n">
        <f aca="false">AVERAGE(AP100,BP100,CP100,DP100,EP100,FP100,GP105,HP100,IP100,JP100,KP100,LP100,MP100,NP100)</f>
        <v>29.5895833333333</v>
      </c>
      <c r="OC100" s="10" t="n">
        <f aca="false">AVERAGE(OB90:OB100)</f>
        <v>30.1751736111111</v>
      </c>
      <c r="PB100" s="8" t="n">
        <f aca="false">AVERAGE(AI100,AJ100,AK100,BI100,BJ100,BK100,CI100,CJ100,CK100,DI100,DJ100,DK100,EI100,EJ100,EK100,FI100,FJ100,FK100,GI105,GJ105,GK105,HI100,HJ100,HK100,II100,IJ100,IK100,JI100,JJ100,JK100,KI100,KJ100,KK100,LI100,LJ100,LK100,MI100,MJ100,MK100,NI100,NJ100,NK100)</f>
        <v>23.2333333333333</v>
      </c>
      <c r="PC100" s="9" t="n">
        <f aca="false">AVERAGE(AD100,AE100,AO100,BD100,BE100,BO100,CD100,CE100,CO100,DD100,DE100,DO100,ED100,EE100,EO100,FD100,FE100,FO100,GD105,GE105,GO105,HD100,HE100,HO100,ID100,IE100,IO100,JD100,JE100,JO100,KD100,KE100,KO100,LD100,LE100,LO100,MD100,ME100,MO100,ND100,NE100,NO100,)</f>
        <v>31.9</v>
      </c>
      <c r="PD100" s="8" t="n">
        <f aca="false">AVERAGE(PB90:PB100)</f>
        <v>24.3435606060606</v>
      </c>
      <c r="PE100" s="11" t="n">
        <f aca="false">AVERAGE(PC90:PC100)</f>
        <v>32.2248834498835</v>
      </c>
      <c r="QB100" s="11" t="n">
        <f aca="false">MAX((AD90:AO100),(BD90:BO100),(CD90:CO100),(DD90:DO100))</f>
        <v>40.2</v>
      </c>
      <c r="QC100" s="7" t="n">
        <f aca="false">MIN((AD90:AO100),(BD90:BO100),(CD90:CO100),(DD90:DO100))</f>
        <v>15.7</v>
      </c>
    </row>
    <row r="101" customFormat="false" ht="12.9" hidden="false" customHeight="false" outlineLevel="0" collapsed="false">
      <c r="A101" s="24"/>
      <c r="B101" s="7" t="n">
        <f aca="false">AVERAGE(AP101,BP101,CP101,DP101,EP101,FP101,GP101,HP101,IP101,JP101,KP101,LP101,MP101,NP101)</f>
        <v>30.7333333333333</v>
      </c>
      <c r="C101" s="25" t="n">
        <f aca="false">AVERAGE(B97:B101)</f>
        <v>30.0782638888889</v>
      </c>
      <c r="D101" s="16" t="n">
        <f aca="false">AVERAGE(B92:B101)</f>
        <v>30.265625</v>
      </c>
      <c r="E101" s="7" t="n">
        <f aca="false">AVERAGE(B82:B101)</f>
        <v>30.2582725694444</v>
      </c>
      <c r="F101" s="28" t="n">
        <f aca="false">AVERAGE(B52:B101)</f>
        <v>30.2922743055556</v>
      </c>
      <c r="G101" s="16" t="n">
        <f aca="false">MAX(AD101:AO101,BD101:BO101,CD101:CO101,DD101:DO101,ED101:EO101,FD101:FO101,GD101:GO101,HD101:HO101,ID101:IO101,JD101:JO101,KD101:KO101,LD101:LO101,MD101:MO101,ND101:NO101)</f>
        <v>39.5</v>
      </c>
      <c r="H101" s="17" t="n">
        <f aca="false">MEDIAN(AD101:AO101,BD101:BO101,CD101:CO101,DD101:DO101,ED101:EO101,FD101:FO101,GD101:GO101,HD101:HO101,ID101:IO101,JD101:JO101,KD101:KO101,LD101:LO101,MD101:MO101,ND101:NO101)</f>
        <v>32.2</v>
      </c>
      <c r="I101" s="7" t="n">
        <f aca="false">MIN(AD101:AO101,BD101:BO101,CD101:CO101,DD101:DO101,ED101:EO101,FD101:FO101,GD101:GO101,HD101:HO101,ID101:IO101,JD101:JO101,KD101:KO101,LD101:LO101,MD101:MO101,ND101:NO101)</f>
        <v>19.6</v>
      </c>
      <c r="J101" s="18" t="n">
        <f aca="false">(G101+I101)/2</f>
        <v>29.55</v>
      </c>
      <c r="AC101" s="19" t="n">
        <v>1951</v>
      </c>
      <c r="AD101" s="21" t="n">
        <v>35.3</v>
      </c>
      <c r="AE101" s="21" t="n">
        <v>35.7</v>
      </c>
      <c r="AF101" s="21" t="n">
        <v>35.3</v>
      </c>
      <c r="AG101" s="21" t="n">
        <v>27.1</v>
      </c>
      <c r="AH101" s="21" t="n">
        <v>22.1</v>
      </c>
      <c r="AI101" s="21" t="n">
        <v>20.2</v>
      </c>
      <c r="AJ101" s="21" t="n">
        <v>19.6</v>
      </c>
      <c r="AK101" s="21" t="n">
        <v>20.5</v>
      </c>
      <c r="AL101" s="21" t="n">
        <v>28.5</v>
      </c>
      <c r="AM101" s="21" t="n">
        <v>30.9</v>
      </c>
      <c r="AN101" s="21" t="n">
        <v>34.6</v>
      </c>
      <c r="AO101" s="21" t="n">
        <v>34.8</v>
      </c>
      <c r="AP101" s="22" t="n">
        <f aca="false">AVERAGE(AD101:AO101)</f>
        <v>28.7166666666667</v>
      </c>
      <c r="BB101" s="1" t="n">
        <f aca="false">BB100+1</f>
        <v>1951</v>
      </c>
      <c r="BC101" s="19" t="n">
        <v>1951</v>
      </c>
      <c r="BD101" s="21" t="n">
        <v>37.7</v>
      </c>
      <c r="BE101" s="21" t="n">
        <v>38.4</v>
      </c>
      <c r="BF101" s="21" t="n">
        <v>36.6</v>
      </c>
      <c r="BG101" s="21" t="n">
        <v>26.9</v>
      </c>
      <c r="BH101" s="21" t="n">
        <v>23.1</v>
      </c>
      <c r="BI101" s="21" t="n">
        <v>20.2</v>
      </c>
      <c r="BJ101" s="21" t="n">
        <v>20.2</v>
      </c>
      <c r="BK101" s="21" t="n">
        <v>20.9</v>
      </c>
      <c r="BL101" s="21" t="n">
        <v>28.9</v>
      </c>
      <c r="BM101" s="21" t="n">
        <v>30.8</v>
      </c>
      <c r="BN101" s="21" t="n">
        <v>35.2</v>
      </c>
      <c r="BO101" s="21" t="n">
        <v>35.9</v>
      </c>
      <c r="BP101" s="22" t="n">
        <f aca="false">AVERAGE(BD101:BO101)</f>
        <v>29.5666666666667</v>
      </c>
      <c r="CB101" s="1" t="n">
        <f aca="false">CB100+1</f>
        <v>1951</v>
      </c>
      <c r="CC101" s="26" t="s">
        <v>74</v>
      </c>
      <c r="CD101" s="21" t="n">
        <v>31.1</v>
      </c>
      <c r="CE101" s="21" t="n">
        <v>30.7</v>
      </c>
      <c r="CF101" s="21" t="n">
        <v>32.4</v>
      </c>
      <c r="CG101" s="21" t="n">
        <v>33.3</v>
      </c>
      <c r="CH101" s="21" t="n">
        <v>32.2</v>
      </c>
      <c r="CI101" s="21" t="n">
        <v>30.6</v>
      </c>
      <c r="CJ101" s="21" t="n">
        <v>30</v>
      </c>
      <c r="CK101" s="21" t="n">
        <v>30.8</v>
      </c>
      <c r="CL101" s="21" t="n">
        <v>32.8</v>
      </c>
      <c r="CM101" s="21" t="n">
        <v>33</v>
      </c>
      <c r="CN101" s="21" t="n">
        <v>33.2</v>
      </c>
      <c r="CO101" s="21" t="n">
        <v>33</v>
      </c>
      <c r="CP101" s="22" t="n">
        <f aca="false">AVERAGE(CD101:CO101)</f>
        <v>31.925</v>
      </c>
      <c r="DB101" s="1" t="n">
        <f aca="false">DB100+1</f>
        <v>1951</v>
      </c>
      <c r="DC101" s="26" t="s">
        <v>74</v>
      </c>
      <c r="DD101" s="21" t="n">
        <v>35.7</v>
      </c>
      <c r="DE101" s="21" t="n">
        <v>35.5</v>
      </c>
      <c r="DF101" s="21" t="n">
        <v>37.4</v>
      </c>
      <c r="DG101" s="21" t="n">
        <v>32.3</v>
      </c>
      <c r="DH101" s="21" t="n">
        <v>27.5</v>
      </c>
      <c r="DI101" s="21" t="n">
        <v>26</v>
      </c>
      <c r="DJ101" s="21" t="n">
        <v>24.9</v>
      </c>
      <c r="DK101" s="21" t="n">
        <v>27.5</v>
      </c>
      <c r="DL101" s="21" t="n">
        <v>32.2</v>
      </c>
      <c r="DM101" s="21" t="n">
        <v>35.5</v>
      </c>
      <c r="DN101" s="21" t="n">
        <v>38.7</v>
      </c>
      <c r="DO101" s="21" t="n">
        <v>39.5</v>
      </c>
      <c r="DP101" s="22" t="n">
        <f aca="false">AVERAGE(DD101:DO101)</f>
        <v>32.725</v>
      </c>
      <c r="OB101" s="7" t="n">
        <f aca="false">AVERAGE(AP101,BP101,CP101,DP101,EP101,FP101,GP106,HP101,IP101,JP101,KP101,LP101,MP101,NP101)</f>
        <v>30.7333333333333</v>
      </c>
      <c r="OC101" s="10" t="n">
        <f aca="false">AVERAGE(OB91:OB101)</f>
        <v>30.2259311868687</v>
      </c>
      <c r="PB101" s="8" t="n">
        <f aca="false">AVERAGE(AI101,AJ101,AK101,BI101,BJ101,BK101,CI101,CJ101,CK101,DI101,DJ101,DK101,EI101,EJ101,EK101,FI101,FJ101,FK101,GI106,GJ106,GK106,HI101,HJ101,HK101,II101,IJ101,IK101,JI101,JJ101,JK101,KI101,KJ101,KK101,LI101,LJ101,LK101,MI101,MJ101,MK101,NI101,NJ101,NK101)</f>
        <v>24.2833333333333</v>
      </c>
      <c r="PC101" s="9" t="n">
        <f aca="false">AVERAGE(AD101,AE101,AO101,BD101,BE101,BO101,CD101,CE101,CO101,DD101,DE101,DO101,ED101,EE101,EO101,FD101,FE101,FO101,GD106,GE106,GO106,HD101,HE101,HO101,ID101,IE101,IO101,JD101,JE101,JO101,KD101,KE101,KO101,LD101,LE101,LO101,MD101,ME101,MO101,ND101,NE101,NO101,)</f>
        <v>32.5615384615385</v>
      </c>
      <c r="PD101" s="8" t="n">
        <f aca="false">AVERAGE(PB91:PB101)</f>
        <v>24.3284090909091</v>
      </c>
      <c r="PE101" s="11" t="n">
        <f aca="false">AVERAGE(PC91:PC101)</f>
        <v>32.2766317016317</v>
      </c>
      <c r="QB101" s="11" t="n">
        <f aca="false">MAX((AD91:AO101),(BD91:BO101),(CD91:CO101),(DD91:DO101))</f>
        <v>40.2</v>
      </c>
      <c r="QC101" s="7" t="n">
        <f aca="false">MIN((AD91:AO101),(BD91:BO101),(CD91:CO101),(DD91:DO101))</f>
        <v>15.7</v>
      </c>
    </row>
    <row r="102" customFormat="false" ht="12.9" hidden="false" customHeight="false" outlineLevel="0" collapsed="false">
      <c r="A102" s="24"/>
      <c r="B102" s="7" t="n">
        <f aca="false">AVERAGE(AP102,BP102,CP102,DP102,EP102,FP102,GP102,HP102,IP102,JP102,KP102,LP102,MP102,NP102)</f>
        <v>30.25</v>
      </c>
      <c r="C102" s="25" t="n">
        <f aca="false">AVERAGE(B98:B102)</f>
        <v>30.0636805555556</v>
      </c>
      <c r="D102" s="16" t="n">
        <f aca="false">AVERAGE(B93:B102)</f>
        <v>30.1655902777778</v>
      </c>
      <c r="E102" s="7" t="n">
        <f aca="false">AVERAGE(B83:B102)</f>
        <v>30.2691059027778</v>
      </c>
      <c r="F102" s="28" t="n">
        <f aca="false">AVERAGE(B53:B102)</f>
        <v>30.2884965277778</v>
      </c>
      <c r="G102" s="16" t="n">
        <f aca="false">MAX(AD102:AO102,BD102:BO102,CD102:CO102,DD102:DO102,ED102:EO102,FD102:FO102,GD102:GO102,HD102:HO102,ID102:IO102,JD102:JO102,KD102:KO102,LD102:LO102,MD102:MO102,ND102:NO102)</f>
        <v>39</v>
      </c>
      <c r="H102" s="17" t="n">
        <f aca="false">MEDIAN(AD102:AO102,BD102:BO102,CD102:CO102,DD102:DO102,ED102:EO102,FD102:FO102,GD102:GO102,HD102:HO102,ID102:IO102,JD102:JO102,KD102:KO102,LD102:LO102,MD102:MO102,ND102:NO102)</f>
        <v>32.35</v>
      </c>
      <c r="I102" s="7" t="n">
        <f aca="false">MIN(AD102:AO102,BD102:BO102,CD102:CO102,DD102:DO102,ED102:EO102,FD102:FO102,GD102:GO102,HD102:HO102,ID102:IO102,JD102:JO102,KD102:KO102,LD102:LO102,MD102:MO102,ND102:NO102)</f>
        <v>16</v>
      </c>
      <c r="J102" s="18" t="n">
        <f aca="false">(G102+I102)/2</f>
        <v>27.5</v>
      </c>
      <c r="AC102" s="19" t="n">
        <v>1952</v>
      </c>
      <c r="AD102" s="21" t="n">
        <v>35.9</v>
      </c>
      <c r="AE102" s="21" t="n">
        <v>35.2</v>
      </c>
      <c r="AF102" s="21" t="n">
        <v>33.1</v>
      </c>
      <c r="AG102" s="21" t="n">
        <v>27</v>
      </c>
      <c r="AH102" s="21" t="n">
        <v>22.8</v>
      </c>
      <c r="AI102" s="21" t="n">
        <v>20.5</v>
      </c>
      <c r="AJ102" s="21" t="n">
        <v>16</v>
      </c>
      <c r="AK102" s="21" t="n">
        <v>20.5</v>
      </c>
      <c r="AL102" s="21" t="n">
        <v>26.5</v>
      </c>
      <c r="AM102" s="21" t="n">
        <v>29.3</v>
      </c>
      <c r="AN102" s="21" t="n">
        <v>31.3</v>
      </c>
      <c r="AO102" s="21" t="n">
        <v>35.8</v>
      </c>
      <c r="AP102" s="22" t="n">
        <f aca="false">AVERAGE(AD102:AO102)</f>
        <v>27.825</v>
      </c>
      <c r="BB102" s="1" t="n">
        <f aca="false">BB101+1</f>
        <v>1952</v>
      </c>
      <c r="BC102" s="19" t="n">
        <v>1952</v>
      </c>
      <c r="BD102" s="21" t="n">
        <v>37.6</v>
      </c>
      <c r="BE102" s="21" t="n">
        <v>35.9</v>
      </c>
      <c r="BF102" s="21" t="n">
        <v>34.1</v>
      </c>
      <c r="BG102" s="21" t="n">
        <v>26.6</v>
      </c>
      <c r="BH102" s="21" t="n">
        <v>21.2</v>
      </c>
      <c r="BI102" s="21" t="n">
        <v>21</v>
      </c>
      <c r="BJ102" s="21" t="n">
        <v>16.1</v>
      </c>
      <c r="BK102" s="21" t="n">
        <v>20.1</v>
      </c>
      <c r="BL102" s="21" t="n">
        <v>26</v>
      </c>
      <c r="BM102" s="21" t="n">
        <v>28.9</v>
      </c>
      <c r="BN102" s="21" t="n">
        <v>32.2</v>
      </c>
      <c r="BO102" s="21" t="n">
        <v>36.5</v>
      </c>
      <c r="BP102" s="22" t="n">
        <f aca="false">AVERAGE(BD102:BO102)</f>
        <v>28.0166666666667</v>
      </c>
      <c r="CB102" s="1" t="n">
        <f aca="false">CB101+1</f>
        <v>1952</v>
      </c>
      <c r="CC102" s="26" t="s">
        <v>75</v>
      </c>
      <c r="CD102" s="21" t="n">
        <v>32.3</v>
      </c>
      <c r="CE102" s="21" t="n">
        <v>32.5</v>
      </c>
      <c r="CF102" s="21" t="n">
        <v>32.7</v>
      </c>
      <c r="CG102" s="21" t="n">
        <v>32.9</v>
      </c>
      <c r="CH102" s="21" t="n">
        <v>32.5</v>
      </c>
      <c r="CI102" s="21" t="n">
        <v>30.6</v>
      </c>
      <c r="CJ102" s="21" t="n">
        <v>30.4</v>
      </c>
      <c r="CK102" s="21" t="n">
        <v>30.3</v>
      </c>
      <c r="CL102" s="21" t="n">
        <v>32.4</v>
      </c>
      <c r="CM102" s="21" t="n">
        <v>33</v>
      </c>
      <c r="CN102" s="21" t="n">
        <v>33.3</v>
      </c>
      <c r="CO102" s="21" t="n">
        <v>33</v>
      </c>
      <c r="CP102" s="22" t="n">
        <f aca="false">AVERAGE(CD102:CO102)</f>
        <v>32.1583333333333</v>
      </c>
      <c r="DB102" s="1" t="n">
        <f aca="false">DB101+1</f>
        <v>1952</v>
      </c>
      <c r="DC102" s="26" t="s">
        <v>75</v>
      </c>
      <c r="DD102" s="21" t="n">
        <v>39</v>
      </c>
      <c r="DE102" s="21" t="n">
        <v>38.5</v>
      </c>
      <c r="DF102" s="21" t="n">
        <v>37.4</v>
      </c>
      <c r="DG102" s="21" t="n">
        <v>32.8</v>
      </c>
      <c r="DH102" s="21" t="n">
        <v>29.2</v>
      </c>
      <c r="DI102" s="21" t="n">
        <v>25.8</v>
      </c>
      <c r="DJ102" s="21" t="n">
        <v>24.6</v>
      </c>
      <c r="DK102" s="21" t="n">
        <v>26.4</v>
      </c>
      <c r="DL102" s="21" t="n">
        <v>32.5</v>
      </c>
      <c r="DM102" s="21" t="n">
        <v>34.8</v>
      </c>
      <c r="DN102" s="21" t="n">
        <v>36.7</v>
      </c>
      <c r="DO102" s="21" t="n">
        <v>38.3</v>
      </c>
      <c r="DP102" s="22" t="n">
        <f aca="false">AVERAGE(DD102:DO102)</f>
        <v>33</v>
      </c>
      <c r="OB102" s="7" t="n">
        <f aca="false">AVERAGE(AP102,BP102,CP102,DP102,EP102,FP102,GP107,HP102,IP102,JP102,KP102,LP102,MP102,NP102)</f>
        <v>30.25</v>
      </c>
      <c r="OC102" s="10" t="n">
        <f aca="false">AVERAGE(OB92:OB102)</f>
        <v>30.2642045454545</v>
      </c>
      <c r="PB102" s="8" t="n">
        <f aca="false">AVERAGE(AI102,AJ102,AK102,BI102,BJ102,BK102,CI102,CJ102,CK102,DI102,DJ102,DK102,EI102,EJ102,EK102,FI102,FJ102,FK102,GI107,GJ107,GK107,HI102,HJ102,HK102,II102,IJ102,IK102,JI102,JJ102,JK102,KI102,KJ102,KK102,LI102,LJ102,LK102,MI102,MJ102,MK102,NI102,NJ102,NK102)</f>
        <v>23.525</v>
      </c>
      <c r="PC102" s="9" t="n">
        <f aca="false">AVERAGE(AD102,AE102,AO102,BD102,BE102,BO102,CD102,CE102,CO102,DD102,DE102,DO102,ED102,EE102,EO102,FD102,FE102,FO102,GD107,GE107,GO107,HD102,HE102,HO102,ID102,IE102,IO102,JD102,JE102,JO102,KD102,KE102,KO102,LD102,LE102,LO102,MD102,ME102,MO102,ND102,NE102,NO102,)</f>
        <v>33.1153846153846</v>
      </c>
      <c r="PD102" s="8" t="n">
        <f aca="false">AVERAGE(PB92:PB102)</f>
        <v>24.3162878787879</v>
      </c>
      <c r="PE102" s="11" t="n">
        <f aca="false">AVERAGE(PC92:PC102)</f>
        <v>32.3488344988345</v>
      </c>
      <c r="QB102" s="11" t="n">
        <f aca="false">MAX((AD92:AO102),(BD92:BO102),(CD92:CO102),(DD92:DO102))</f>
        <v>40.2</v>
      </c>
      <c r="QC102" s="7" t="n">
        <f aca="false">MIN((AD92:AO102),(BD92:BO102),(CD92:CO102),(DD92:DO102))</f>
        <v>15.7</v>
      </c>
    </row>
    <row r="103" customFormat="false" ht="12.9" hidden="false" customHeight="false" outlineLevel="0" collapsed="false">
      <c r="A103" s="24"/>
      <c r="B103" s="7" t="n">
        <f aca="false">AVERAGE(AP103,BP103,CP103,DP103,EP103,FP103,GP103,HP103,IP103,JP103,KP103,LP103,MP103,NP103)</f>
        <v>30.25625</v>
      </c>
      <c r="C103" s="25" t="n">
        <f aca="false">AVERAGE(B99:B103)</f>
        <v>30.0374305555556</v>
      </c>
      <c r="D103" s="16" t="n">
        <f aca="false">AVERAGE(B94:B103)</f>
        <v>30.1520486111111</v>
      </c>
      <c r="E103" s="7" t="n">
        <f aca="false">AVERAGE(B84:B103)</f>
        <v>30.2934809027778</v>
      </c>
      <c r="F103" s="28" t="n">
        <f aca="false">AVERAGE(B54:B103)</f>
        <v>30.3051215277778</v>
      </c>
      <c r="G103" s="16" t="n">
        <f aca="false">MAX(AD103:AO103,BD103:BO103,CD103:CO103,DD103:DO103,ED103:EO103,FD103:FO103,GD103:GO103,HD103:HO103,ID103:IO103,JD103:JO103,KD103:KO103,LD103:LO103,MD103:MO103,ND103:NO103)</f>
        <v>38.4</v>
      </c>
      <c r="H103" s="17" t="n">
        <f aca="false">MEDIAN(AD103:AO103,BD103:BO103,CD103:CO103,DD103:DO103,ED103:EO103,FD103:FO103,GD103:GO103,HD103:HO103,ID103:IO103,JD103:JO103,KD103:KO103,LD103:LO103,MD103:MO103,ND103:NO103)</f>
        <v>31.55</v>
      </c>
      <c r="I103" s="7" t="n">
        <f aca="false">MIN(AD103:AO103,BD103:BO103,CD103:CO103,DD103:DO103,ED103:EO103,FD103:FO103,GD103:GO103,HD103:HO103,ID103:IO103,JD103:JO103,KD103:KO103,LD103:LO103,MD103:MO103,ND103:NO103)</f>
        <v>19.4</v>
      </c>
      <c r="J103" s="18" t="n">
        <f aca="false">(G103+I103)/2</f>
        <v>28.9</v>
      </c>
      <c r="AC103" s="19" t="n">
        <v>1953</v>
      </c>
      <c r="AD103" s="21" t="n">
        <v>33.5</v>
      </c>
      <c r="AE103" s="21" t="n">
        <v>31.5</v>
      </c>
      <c r="AF103" s="21" t="n">
        <v>34.7</v>
      </c>
      <c r="AG103" s="21" t="n">
        <v>29.6</v>
      </c>
      <c r="AH103" s="21" t="n">
        <v>22.6</v>
      </c>
      <c r="AI103" s="21" t="n">
        <v>21.7</v>
      </c>
      <c r="AJ103" s="21" t="n">
        <v>19.4</v>
      </c>
      <c r="AK103" s="21" t="n">
        <v>21.5</v>
      </c>
      <c r="AL103" s="21" t="n">
        <v>25.8</v>
      </c>
      <c r="AM103" s="21" t="n">
        <v>32.1</v>
      </c>
      <c r="AN103" s="21" t="n">
        <v>33.3</v>
      </c>
      <c r="AO103" s="21" t="n">
        <v>34.8</v>
      </c>
      <c r="AP103" s="22" t="n">
        <f aca="false">AVERAGE(AD103:AO103)</f>
        <v>28.375</v>
      </c>
      <c r="BB103" s="1" t="n">
        <f aca="false">BB102+1</f>
        <v>1953</v>
      </c>
      <c r="BC103" s="19" t="n">
        <v>1953</v>
      </c>
      <c r="BD103" s="21" t="n">
        <v>34.7</v>
      </c>
      <c r="BE103" s="21" t="n">
        <v>32.7</v>
      </c>
      <c r="BF103" s="21" t="n">
        <v>36.1</v>
      </c>
      <c r="BG103" s="21" t="n">
        <v>30.4</v>
      </c>
      <c r="BH103" s="21" t="n">
        <v>22.9</v>
      </c>
      <c r="BI103" s="21" t="n">
        <v>21.9</v>
      </c>
      <c r="BJ103" s="21" t="n">
        <v>19.9</v>
      </c>
      <c r="BK103" s="21" t="n">
        <v>21.1</v>
      </c>
      <c r="BL103" s="21" t="n">
        <v>26.5</v>
      </c>
      <c r="BM103" s="21" t="n">
        <v>32</v>
      </c>
      <c r="BN103" s="21" t="n">
        <v>33.9</v>
      </c>
      <c r="BO103" s="21" t="n">
        <v>36.5</v>
      </c>
      <c r="BP103" s="22" t="n">
        <f aca="false">AVERAGE(BD103:BO103)</f>
        <v>29.05</v>
      </c>
      <c r="CB103" s="1" t="n">
        <f aca="false">CB102+1</f>
        <v>1953</v>
      </c>
      <c r="CC103" s="26" t="s">
        <v>76</v>
      </c>
      <c r="CD103" s="21" t="n">
        <v>31.2</v>
      </c>
      <c r="CE103" s="21" t="n">
        <v>30.9</v>
      </c>
      <c r="CF103" s="21" t="n">
        <v>32.4</v>
      </c>
      <c r="CG103" s="21" t="n">
        <v>31.6</v>
      </c>
      <c r="CH103" s="21" t="n">
        <v>30.8</v>
      </c>
      <c r="CI103" s="21" t="n">
        <v>30.3</v>
      </c>
      <c r="CJ103" s="21" t="n">
        <v>30.1</v>
      </c>
      <c r="CK103" s="21" t="n">
        <v>29.3</v>
      </c>
      <c r="CL103" s="21" t="n">
        <v>32.3</v>
      </c>
      <c r="CM103" s="21" t="n">
        <v>33.3</v>
      </c>
      <c r="CN103" s="21" t="n">
        <v>33.3</v>
      </c>
      <c r="CO103" s="21" t="n">
        <v>32.9</v>
      </c>
      <c r="CP103" s="22" t="n">
        <f aca="false">AVERAGE(CD103:CO103)</f>
        <v>31.5333333333333</v>
      </c>
      <c r="DB103" s="1" t="n">
        <f aca="false">DB102+1</f>
        <v>1953</v>
      </c>
      <c r="DC103" s="26" t="s">
        <v>76</v>
      </c>
      <c r="DD103" s="21" t="n">
        <v>33.7</v>
      </c>
      <c r="DE103" s="21" t="n">
        <v>31.8</v>
      </c>
      <c r="DF103" s="21" t="n">
        <v>36.2</v>
      </c>
      <c r="DG103" s="21" t="n">
        <v>33.9</v>
      </c>
      <c r="DH103" s="21" t="n">
        <v>26.4</v>
      </c>
      <c r="DI103" s="21" t="n">
        <v>26.5</v>
      </c>
      <c r="DJ103" s="21" t="n">
        <v>25.3</v>
      </c>
      <c r="DK103" s="21" t="n">
        <v>26.7</v>
      </c>
      <c r="DL103" s="21" t="n">
        <v>31.1</v>
      </c>
      <c r="DM103" s="21" t="n">
        <v>36.8</v>
      </c>
      <c r="DN103" s="21" t="n">
        <v>38</v>
      </c>
      <c r="DO103" s="21" t="n">
        <v>38.4</v>
      </c>
      <c r="DP103" s="22" t="n">
        <f aca="false">AVERAGE(DD103:DO103)</f>
        <v>32.0666666666667</v>
      </c>
      <c r="OB103" s="7" t="n">
        <f aca="false">AVERAGE(AP103,BP103,CP103,DP103,EP103,FP103,GP108,HP103,IP103,JP103,KP103,LP103,MP103,NP103)</f>
        <v>30.25625</v>
      </c>
      <c r="OC103" s="10" t="n">
        <f aca="false">AVERAGE(OB93:OB103)</f>
        <v>30.1738320707071</v>
      </c>
      <c r="PB103" s="8" t="n">
        <f aca="false">AVERAGE(AI103,AJ103,AK103,BI103,BJ103,BK103,CI103,CJ103,CK103,DI103,DJ103,DK103,EI103,EJ103,EK103,FI103,FJ103,FK103,GI108,GJ108,GK108,HI103,HJ103,HK103,II103,IJ103,IK103,JI103,JJ103,JK103,KI103,KJ103,KK103,LI103,LJ103,LK103,MI103,MJ103,MK103,NI103,NJ103,NK103)</f>
        <v>24.475</v>
      </c>
      <c r="PC103" s="9" t="n">
        <f aca="false">AVERAGE(AD103,AE103,AO103,BD103,BE103,BO103,CD103,CE103,CO103,DD103,DE103,DO103,ED103,EE103,EO103,FD103,FE103,FO103,GD108,GE108,GO108,HD103,HE103,HO103,ID103,IE103,IO103,JD103,JE103,JO103,KD103,KE103,KO103,LD103,LE103,LO103,MD103,ME103,MO103,ND103,NE103,NO103,)</f>
        <v>30.9692307692308</v>
      </c>
      <c r="PD103" s="8" t="n">
        <f aca="false">AVERAGE(PB93:PB103)</f>
        <v>24.2143939393939</v>
      </c>
      <c r="PE103" s="11" t="n">
        <f aca="false">AVERAGE(PC93:PC103)</f>
        <v>32.2293706293706</v>
      </c>
      <c r="QB103" s="11" t="n">
        <f aca="false">MAX((AD93:AO103),(BD93:BO103),(CD93:CO103),(DD93:DO103))</f>
        <v>40.2</v>
      </c>
      <c r="QC103" s="7" t="n">
        <f aca="false">MIN((AD93:AO103),(BD93:BO103),(CD93:CO103),(DD93:DO103))</f>
        <v>15.7</v>
      </c>
    </row>
    <row r="104" customFormat="false" ht="12.9" hidden="false" customHeight="false" outlineLevel="0" collapsed="false">
      <c r="A104" s="24"/>
      <c r="B104" s="7" t="n">
        <f aca="false">AVERAGE(AP104,BP104,CP104,DP104,EP104,FP104,GP104,HP104,IP104,JP104,KP104,LP104,MP104,NP104)</f>
        <v>30.3083333333333</v>
      </c>
      <c r="C104" s="25" t="n">
        <f aca="false">AVERAGE(B100:B104)</f>
        <v>30.2275</v>
      </c>
      <c r="D104" s="16" t="n">
        <f aca="false">AVERAGE(B95:B104)</f>
        <v>30.1385069444444</v>
      </c>
      <c r="E104" s="7" t="n">
        <f aca="false">AVERAGE(B85:B104)</f>
        <v>30.2810850694444</v>
      </c>
      <c r="F104" s="28" t="n">
        <f aca="false">AVERAGE(B55:B104)</f>
        <v>30.32584375</v>
      </c>
      <c r="G104" s="16" t="n">
        <f aca="false">MAX(AD104:AO104,BD104:BO104,CD104:CO104,DD104:DO104,ED104:EO104,FD104:FO104,GD104:GO104,HD104:HO104,ID104:IO104,JD104:JO104,KD104:KO104,LD104:LO104,MD104:MO104,ND104:NO104)</f>
        <v>38.2</v>
      </c>
      <c r="H104" s="17" t="n">
        <f aca="false">MEDIAN(AD104:AO104,BD104:BO104,CD104:CO104,DD104:DO104,ED104:EO104,FD104:FO104,GD104:GO104,HD104:HO104,ID104:IO104,JD104:JO104,KD104:KO104,LD104:LO104,MD104:MO104,ND104:NO104)</f>
        <v>31.65</v>
      </c>
      <c r="I104" s="7" t="n">
        <f aca="false">MIN(AD104:AO104,BD104:BO104,CD104:CO104,DD104:DO104,ED104:EO104,FD104:FO104,GD104:GO104,HD104:HO104,ID104:IO104,JD104:JO104,KD104:KO104,LD104:LO104,MD104:MO104,ND104:NO104)</f>
        <v>18.8</v>
      </c>
      <c r="J104" s="18" t="n">
        <f aca="false">(G104+I104)/2</f>
        <v>28.5</v>
      </c>
      <c r="AC104" s="19" t="n">
        <v>1954</v>
      </c>
      <c r="AD104" s="21" t="n">
        <v>34.6</v>
      </c>
      <c r="AE104" s="21" t="n">
        <v>33.5</v>
      </c>
      <c r="AF104" s="21" t="n">
        <v>34.9</v>
      </c>
      <c r="AG104" s="21" t="n">
        <v>26.8</v>
      </c>
      <c r="AH104" s="21" t="n">
        <v>23.4</v>
      </c>
      <c r="AI104" s="21" t="n">
        <v>18.8</v>
      </c>
      <c r="AJ104" s="21" t="n">
        <v>20.1</v>
      </c>
      <c r="AK104" s="21" t="n">
        <v>20.8</v>
      </c>
      <c r="AL104" s="21" t="n">
        <v>25.6</v>
      </c>
      <c r="AM104" s="21" t="n">
        <v>29.7</v>
      </c>
      <c r="AN104" s="21" t="n">
        <v>32.6</v>
      </c>
      <c r="AO104" s="21" t="n">
        <v>35.8</v>
      </c>
      <c r="AP104" s="22" t="n">
        <f aca="false">AVERAGE(AD104:AO104)</f>
        <v>28.05</v>
      </c>
      <c r="BB104" s="1" t="n">
        <f aca="false">BB103+1</f>
        <v>1954</v>
      </c>
      <c r="BC104" s="19" t="n">
        <v>1954</v>
      </c>
      <c r="BD104" s="21" t="n">
        <v>36.6</v>
      </c>
      <c r="BE104" s="21" t="n">
        <v>34.4</v>
      </c>
      <c r="BF104" s="21" t="n">
        <v>35.6</v>
      </c>
      <c r="BG104" s="21" t="n">
        <v>27.8</v>
      </c>
      <c r="BH104" s="21" t="n">
        <v>23.7</v>
      </c>
      <c r="BI104" s="21" t="n">
        <v>19.1</v>
      </c>
      <c r="BJ104" s="21" t="n">
        <v>20.3</v>
      </c>
      <c r="BK104" s="21" t="n">
        <v>22.4</v>
      </c>
      <c r="BL104" s="21" t="n">
        <v>26.1</v>
      </c>
      <c r="BM104" s="21" t="n">
        <v>30.8</v>
      </c>
      <c r="BN104" s="21" t="n">
        <v>33.3</v>
      </c>
      <c r="BO104" s="21" t="n">
        <v>37.7</v>
      </c>
      <c r="BP104" s="22" t="n">
        <f aca="false">AVERAGE(BD104:BO104)</f>
        <v>28.9833333333333</v>
      </c>
      <c r="CB104" s="1" t="n">
        <f aca="false">CB103+1</f>
        <v>1954</v>
      </c>
      <c r="CC104" s="26" t="s">
        <v>77</v>
      </c>
      <c r="CD104" s="21" t="n">
        <v>31.7</v>
      </c>
      <c r="CE104" s="21" t="n">
        <v>32</v>
      </c>
      <c r="CF104" s="21" t="n">
        <v>32.5</v>
      </c>
      <c r="CG104" s="21" t="n">
        <v>31.6</v>
      </c>
      <c r="CH104" s="21" t="n">
        <v>32</v>
      </c>
      <c r="CI104" s="21" t="n">
        <v>30</v>
      </c>
      <c r="CJ104" s="21" t="n">
        <v>30.1</v>
      </c>
      <c r="CK104" s="21" t="n">
        <v>31.6</v>
      </c>
      <c r="CL104" s="21" t="n">
        <v>32.9</v>
      </c>
      <c r="CM104" s="21" t="n">
        <v>31.7</v>
      </c>
      <c r="CN104" s="21" t="n">
        <v>32.5</v>
      </c>
      <c r="CO104" s="21" t="n">
        <v>30.9</v>
      </c>
      <c r="CP104" s="22" t="n">
        <f aca="false">AVERAGE(CD104:CO104)</f>
        <v>31.625</v>
      </c>
      <c r="DB104" s="1" t="n">
        <f aca="false">DB103+1</f>
        <v>1954</v>
      </c>
      <c r="DC104" s="26" t="s">
        <v>77</v>
      </c>
      <c r="DD104" s="21" t="n">
        <v>37.9</v>
      </c>
      <c r="DE104" s="21" t="n">
        <v>38.1</v>
      </c>
      <c r="DF104" s="21" t="n">
        <v>38.2</v>
      </c>
      <c r="DG104" s="21" t="n">
        <v>33.3</v>
      </c>
      <c r="DH104" s="21" t="n">
        <v>28.4</v>
      </c>
      <c r="DI104" s="21" t="n">
        <v>24.1</v>
      </c>
      <c r="DJ104" s="21" t="n">
        <v>25.7</v>
      </c>
      <c r="DK104" s="21" t="n">
        <v>26.7</v>
      </c>
      <c r="DL104" s="21" t="n">
        <v>30.8</v>
      </c>
      <c r="DM104" s="21" t="n">
        <v>33.9</v>
      </c>
      <c r="DN104" s="21" t="n">
        <v>36.6</v>
      </c>
      <c r="DO104" s="21" t="n">
        <v>37.2</v>
      </c>
      <c r="DP104" s="22" t="n">
        <f aca="false">AVERAGE(DD104:DO104)</f>
        <v>32.575</v>
      </c>
      <c r="OB104" s="7" t="n">
        <f aca="false">AVERAGE(AP104,BP104,CP104,DP104,EP104,FP104,GP109,HP104,IP104,JP104,KP104,LP104,MP104,NP104)</f>
        <v>30.3083333333333</v>
      </c>
      <c r="OC104" s="10" t="n">
        <f aca="false">AVERAGE(OB94:OB104)</f>
        <v>30.1662563131313</v>
      </c>
      <c r="PB104" s="8" t="n">
        <f aca="false">AVERAGE(AI104,AJ104,AK104,BI104,BJ104,BK104,CI104,CJ104,CK104,DI104,DJ104,DK104,EI104,EJ104,EK104,FI104,FJ104,FK104,GI109,GJ109,GK109,HI104,HJ104,HK104,II104,IJ104,IK104,JI104,JJ104,JK104,KI104,KJ104,KK104,LI104,LJ104,LK104,MI104,MJ104,MK104,NI104,NJ104,NK104)</f>
        <v>24.1416666666667</v>
      </c>
      <c r="PC104" s="9" t="n">
        <f aca="false">AVERAGE(AD104,AE104,AO104,BD104,BE104,BO104,CD104,CE104,CO104,DD104,DE104,DO104,ED104,EE104,EO104,FD104,FE104,FO104,GD109,GE109,GO109,HD104,HE104,HO104,ID104,IE104,IO104,JD104,JE104,JO104,KD104,KE104,KO104,LD104,LE104,LO104,MD104,ME104,MO104,ND104,NE104,NO104,)</f>
        <v>32.3384615384615</v>
      </c>
      <c r="PD104" s="8" t="n">
        <f aca="false">AVERAGE(PB94:PB104)</f>
        <v>24.2515151515152</v>
      </c>
      <c r="PE104" s="11" t="n">
        <f aca="false">AVERAGE(PC94:PC104)</f>
        <v>32.1566433566434</v>
      </c>
      <c r="QB104" s="11" t="n">
        <f aca="false">MAX((AD94:AO104),(BD94:BO104),(CD94:CO104),(DD94:DO104))</f>
        <v>40.2</v>
      </c>
      <c r="QC104" s="7" t="n">
        <f aca="false">MIN((AD94:AO104),(BD94:BO104),(CD94:CO104),(DD94:DO104))</f>
        <v>15.7</v>
      </c>
    </row>
    <row r="105" customFormat="false" ht="12.9" hidden="false" customHeight="false" outlineLevel="0" collapsed="false">
      <c r="A105" s="24" t="n">
        <f aca="false">A100+5</f>
        <v>1955</v>
      </c>
      <c r="B105" s="7" t="n">
        <f aca="false">AVERAGE(AP105,BP105,CP105,DP105,EP105,FP105,GP105,HP105,IP105,JP105,KP105,LP105,MP105,NP105)</f>
        <v>30.3166666666667</v>
      </c>
      <c r="C105" s="25" t="n">
        <f aca="false">AVERAGE(B101:B105)</f>
        <v>30.3729166666667</v>
      </c>
      <c r="D105" s="16" t="n">
        <f aca="false">AVERAGE(B96:B105)</f>
        <v>30.1468402777778</v>
      </c>
      <c r="E105" s="7" t="n">
        <f aca="false">AVERAGE(B86:B105)</f>
        <v>30.2691059027778</v>
      </c>
      <c r="F105" s="28" t="n">
        <f aca="false">AVERAGE(B56:B105)</f>
        <v>30.3301770833333</v>
      </c>
      <c r="G105" s="16" t="n">
        <f aca="false">MAX(AD105:AO105,BD105:BO105,CD105:CO105,DD105:DO105,ED105:EO105,FD105:FO105,GD105:GO105,HD105:HO105,ID105:IO105,JD105:JO105,KD105:KO105,LD105:LO105,MD105:MO105,ND105:NO105)</f>
        <v>39.6</v>
      </c>
      <c r="H105" s="17" t="n">
        <f aca="false">MEDIAN(AD105:AO105,BD105:BO105,CD105:CO105,DD105:DO105,ED105:EO105,FD105:FO105,GD105:GO105,HD105:HO105,ID105:IO105,JD105:JO105,KD105:KO105,LD105:LO105,MD105:MO105,ND105:NO105)</f>
        <v>31.35</v>
      </c>
      <c r="I105" s="7" t="n">
        <f aca="false">MIN(AD105:AO105,BD105:BO105,CD105:CO105,DD105:DO105,ED105:EO105,FD105:FO105,GD105:GO105,HD105:HO105,ID105:IO105,JD105:JO105,KD105:KO105,LD105:LO105,MD105:MO105,ND105:NO105)</f>
        <v>16.8</v>
      </c>
      <c r="J105" s="18" t="n">
        <f aca="false">(G105+I105)/2</f>
        <v>28.2</v>
      </c>
      <c r="AC105" s="19" t="n">
        <v>1955</v>
      </c>
      <c r="AD105" s="21" t="n">
        <v>37.3</v>
      </c>
      <c r="AE105" s="21" t="n">
        <v>36.3</v>
      </c>
      <c r="AF105" s="21" t="n">
        <v>30.4</v>
      </c>
      <c r="AG105" s="21" t="n">
        <v>27.1</v>
      </c>
      <c r="AH105" s="21" t="n">
        <v>21.4</v>
      </c>
      <c r="AI105" s="21" t="n">
        <v>20.5</v>
      </c>
      <c r="AJ105" s="21" t="n">
        <v>16.9</v>
      </c>
      <c r="AK105" s="21" t="n">
        <v>25.2</v>
      </c>
      <c r="AL105" s="21" t="n">
        <v>28.2</v>
      </c>
      <c r="AM105" s="21" t="n">
        <v>31.9</v>
      </c>
      <c r="AN105" s="21" t="n">
        <v>33.1</v>
      </c>
      <c r="AO105" s="21" t="n">
        <v>35.4</v>
      </c>
      <c r="AP105" s="22" t="n">
        <f aca="false">AVERAGE(AD105:AO105)</f>
        <v>28.6416666666667</v>
      </c>
      <c r="BB105" s="1" t="n">
        <f aca="false">BB104+1</f>
        <v>1955</v>
      </c>
      <c r="BC105" s="19" t="n">
        <v>1955</v>
      </c>
      <c r="BD105" s="21" t="n">
        <v>38.3</v>
      </c>
      <c r="BE105" s="21" t="n">
        <v>37.3</v>
      </c>
      <c r="BF105" s="21" t="n">
        <v>30.1</v>
      </c>
      <c r="BG105" s="21" t="n">
        <v>26.6</v>
      </c>
      <c r="BH105" s="21" t="n">
        <v>20.8</v>
      </c>
      <c r="BI105" s="21" t="n">
        <v>19.6</v>
      </c>
      <c r="BJ105" s="21" t="n">
        <v>16.8</v>
      </c>
      <c r="BK105" s="21" t="n">
        <v>23.1</v>
      </c>
      <c r="BL105" s="21" t="n">
        <v>27.2</v>
      </c>
      <c r="BM105" s="21" t="n">
        <v>31.3</v>
      </c>
      <c r="BN105" s="21" t="n">
        <v>33.1</v>
      </c>
      <c r="BO105" s="21" t="n">
        <v>34.9</v>
      </c>
      <c r="BP105" s="22" t="n">
        <f aca="false">AVERAGE(BD105:BO105)</f>
        <v>28.2583333333333</v>
      </c>
      <c r="CB105" s="1" t="n">
        <f aca="false">CB104+1</f>
        <v>1955</v>
      </c>
      <c r="CC105" s="26" t="s">
        <v>78</v>
      </c>
      <c r="CD105" s="21" t="n">
        <v>31.4</v>
      </c>
      <c r="CE105" s="21" t="n">
        <v>30.7</v>
      </c>
      <c r="CF105" s="21" t="n">
        <v>31.3</v>
      </c>
      <c r="CG105" s="21" t="n">
        <v>32.2</v>
      </c>
      <c r="CH105" s="21" t="n">
        <v>31.9</v>
      </c>
      <c r="CI105" s="21" t="n">
        <v>31.3</v>
      </c>
      <c r="CJ105" s="21" t="n">
        <v>30.9</v>
      </c>
      <c r="CK105" s="21" t="n">
        <v>32.4</v>
      </c>
      <c r="CL105" s="21" t="n">
        <v>33</v>
      </c>
      <c r="CM105" s="21" t="n">
        <v>33</v>
      </c>
      <c r="CN105" s="21" t="n">
        <v>31.9</v>
      </c>
      <c r="CO105" s="21" t="n">
        <v>32.8</v>
      </c>
      <c r="CP105" s="22" t="n">
        <f aca="false">AVERAGE(CD105:CO105)</f>
        <v>31.9</v>
      </c>
      <c r="DB105" s="1" t="n">
        <f aca="false">DB104+1</f>
        <v>1955</v>
      </c>
      <c r="DC105" s="26" t="s">
        <v>78</v>
      </c>
      <c r="DD105" s="21" t="n">
        <v>38.7</v>
      </c>
      <c r="DE105" s="21" t="n">
        <v>36.2</v>
      </c>
      <c r="DF105" s="21" t="n">
        <v>35.1</v>
      </c>
      <c r="DG105" s="21" t="n">
        <v>31.3</v>
      </c>
      <c r="DH105" s="21" t="n">
        <v>25.7</v>
      </c>
      <c r="DI105" s="21" t="n">
        <v>25.2</v>
      </c>
      <c r="DJ105" s="21" t="n">
        <v>23.7</v>
      </c>
      <c r="DK105" s="21" t="n">
        <v>30</v>
      </c>
      <c r="DL105" s="21" t="n">
        <v>32.5</v>
      </c>
      <c r="DM105" s="21" t="n">
        <v>36.7</v>
      </c>
      <c r="DN105" s="21" t="n">
        <v>34.9</v>
      </c>
      <c r="DO105" s="21" t="n">
        <v>39.6</v>
      </c>
      <c r="DP105" s="22" t="n">
        <f aca="false">AVERAGE(DD105:DO105)</f>
        <v>32.4666666666667</v>
      </c>
      <c r="OB105" s="7" t="n">
        <f aca="false">AVERAGE(AP105,BP105,CP105,DP105,EP105,FP105,GP110,HP105,IP105,JP105,KP105,LP105,MP105,NP105)</f>
        <v>30.3166666666667</v>
      </c>
      <c r="OC105" s="10" t="n">
        <f aca="false">AVERAGE(OB95:OB105)</f>
        <v>30.1547032828283</v>
      </c>
      <c r="PB105" s="8" t="n">
        <f aca="false">AVERAGE(AI105,AJ105,AK105,BI105,BJ105,BK105,CI105,CJ105,CK105,DI105,DJ105,DK105,EI105,EJ105,EK105,FI105,FJ105,FK105,GI110,GJ110,GK110,HI105,HJ105,HK105,II105,IJ105,IK105,JI105,JJ105,JK105,KI105,KJ105,KK105,LI105,LJ105,LK105,MI105,MJ105,MK105,NI105,NJ105,NK105)</f>
        <v>24.6333333333333</v>
      </c>
      <c r="PC105" s="9" t="n">
        <f aca="false">AVERAGE(AD105,AE105,AO105,BD105,BE105,BO105,CD105,CE105,CO105,DD105,DE105,DO105,ED105,EE105,EO105,FD105,FE105,FO105,GD110,GE110,GO110,HD105,HE105,HO105,ID105,IE105,IO105,JD105,JE105,JO105,KD105,KE105,KO105,LD105,LE105,LO105,MD105,ME105,MO105,ND105,NE105,NO105,)</f>
        <v>32.9923076923077</v>
      </c>
      <c r="PD105" s="8" t="n">
        <f aca="false">AVERAGE(PB95:PB105)</f>
        <v>24.3113636363636</v>
      </c>
      <c r="PE105" s="11" t="n">
        <f aca="false">AVERAGE(PC95:PC105)</f>
        <v>32.2265734265734</v>
      </c>
      <c r="QB105" s="11" t="n">
        <f aca="false">MAX((AD95:AO105),(BD95:BO105),(CD95:CO105),(DD95:DO105))</f>
        <v>40.2</v>
      </c>
      <c r="QC105" s="7" t="n">
        <f aca="false">MIN((AD95:AO105),(BD95:BO105),(CD95:CO105),(DD95:DO105))</f>
        <v>15.7</v>
      </c>
    </row>
    <row r="106" customFormat="false" ht="12.9" hidden="false" customHeight="false" outlineLevel="0" collapsed="false">
      <c r="A106" s="24"/>
      <c r="B106" s="7" t="n">
        <f aca="false">AVERAGE(AP106,BP106,CP106,DP106,EP106,FP106,GP106,HP106,IP106,JP106,KP106,LP106,MP106,NP106)</f>
        <v>29.7041666666667</v>
      </c>
      <c r="C106" s="25" t="n">
        <f aca="false">AVERAGE(B102:B106)</f>
        <v>30.1670833333333</v>
      </c>
      <c r="D106" s="16" t="n">
        <f aca="false">AVERAGE(B97:B106)</f>
        <v>30.1226736111111</v>
      </c>
      <c r="E106" s="7" t="n">
        <f aca="false">AVERAGE(B87:B106)</f>
        <v>30.207578125</v>
      </c>
      <c r="F106" s="28" t="n">
        <f aca="false">AVERAGE(B57:B106)</f>
        <v>30.3077048611111</v>
      </c>
      <c r="G106" s="16" t="n">
        <f aca="false">MAX(AD106:AO106,BD106:BO106,CD106:CO106,DD106:DO106,ED106:EO106,FD106:FO106,GD106:GO106,HD106:HO106,ID106:IO106,JD106:JO106,KD106:KO106,LD106:LO106,MD106:MO106,ND106:NO106)</f>
        <v>38.8</v>
      </c>
      <c r="H106" s="17" t="n">
        <f aca="false">MEDIAN(AD106:AO106,BD106:BO106,CD106:CO106,DD106:DO106,ED106:EO106,FD106:FO106,GD106:GO106,HD106:HO106,ID106:IO106,JD106:JO106,KD106:KO106,LD106:LO106,MD106:MO106,ND106:NO106)</f>
        <v>31.25</v>
      </c>
      <c r="I106" s="7" t="n">
        <f aca="false">MIN(AD106:AO106,BD106:BO106,CD106:CO106,DD106:DO106,ED106:EO106,FD106:FO106,GD106:GO106,HD106:HO106,ID106:IO106,JD106:JO106,KD106:KO106,LD106:LO106,MD106:MO106,ND106:NO106)</f>
        <v>17.3</v>
      </c>
      <c r="J106" s="18" t="n">
        <f aca="false">(G106+I106)/2</f>
        <v>28.05</v>
      </c>
      <c r="AC106" s="19" t="n">
        <v>1956</v>
      </c>
      <c r="AD106" s="21" t="n">
        <v>35.7</v>
      </c>
      <c r="AE106" s="21" t="n">
        <v>36.4</v>
      </c>
      <c r="AF106" s="21" t="n">
        <v>31</v>
      </c>
      <c r="AG106" s="21" t="n">
        <v>28.9</v>
      </c>
      <c r="AH106" s="21" t="n">
        <v>22.5</v>
      </c>
      <c r="AI106" s="21" t="n">
        <v>17.3</v>
      </c>
      <c r="AJ106" s="21" t="n">
        <v>19.4</v>
      </c>
      <c r="AK106" s="21" t="n">
        <v>20.4</v>
      </c>
      <c r="AL106" s="21" t="n">
        <v>23.4</v>
      </c>
      <c r="AM106" s="21" t="n">
        <v>29.2</v>
      </c>
      <c r="AN106" s="21" t="n">
        <v>33.3</v>
      </c>
      <c r="AO106" s="21" t="n">
        <v>36.7</v>
      </c>
      <c r="AP106" s="22" t="n">
        <f aca="false">AVERAGE(AD106:AO106)</f>
        <v>27.85</v>
      </c>
      <c r="BB106" s="1" t="n">
        <f aca="false">BB105+1</f>
        <v>1956</v>
      </c>
      <c r="BC106" s="19" t="n">
        <v>1956</v>
      </c>
      <c r="BD106" s="21" t="n">
        <v>36.1</v>
      </c>
      <c r="BE106" s="21" t="n">
        <v>38.2</v>
      </c>
      <c r="BF106" s="21" t="n">
        <v>32.7</v>
      </c>
      <c r="BG106" s="21" t="n">
        <v>29.4</v>
      </c>
      <c r="BH106" s="21" t="n">
        <v>21.8</v>
      </c>
      <c r="BI106" s="21" t="n">
        <v>17.4</v>
      </c>
      <c r="BJ106" s="21" t="n">
        <v>19.3</v>
      </c>
      <c r="BK106" s="21" t="n">
        <v>20.2</v>
      </c>
      <c r="BL106" s="21" t="n">
        <v>24.2</v>
      </c>
      <c r="BM106" s="21" t="n">
        <v>28.9</v>
      </c>
      <c r="BN106" s="21" t="n">
        <v>32.9</v>
      </c>
      <c r="BO106" s="21" t="n">
        <v>36.9</v>
      </c>
      <c r="BP106" s="22" t="n">
        <f aca="false">AVERAGE(BD106:BO106)</f>
        <v>28.1666666666667</v>
      </c>
      <c r="CB106" s="1" t="n">
        <f aca="false">CB105+1</f>
        <v>1956</v>
      </c>
      <c r="CC106" s="26" t="s">
        <v>79</v>
      </c>
      <c r="CD106" s="21" t="n">
        <v>31.6</v>
      </c>
      <c r="CE106" s="21" t="n">
        <v>29.8</v>
      </c>
      <c r="CF106" s="21" t="n">
        <v>31.4</v>
      </c>
      <c r="CG106" s="21" t="n">
        <v>31.8</v>
      </c>
      <c r="CH106" s="21" t="n">
        <v>31.1</v>
      </c>
      <c r="CI106" s="21" t="n">
        <v>30.3</v>
      </c>
      <c r="CJ106" s="21" t="n">
        <v>30.5</v>
      </c>
      <c r="CK106" s="21" t="n">
        <v>31.6</v>
      </c>
      <c r="CL106" s="21" t="n">
        <v>31.9</v>
      </c>
      <c r="CM106" s="21" t="n">
        <v>32.6</v>
      </c>
      <c r="CN106" s="21" t="n">
        <v>32.8</v>
      </c>
      <c r="CO106" s="21" t="n">
        <v>31.5</v>
      </c>
      <c r="CP106" s="22" t="n">
        <f aca="false">AVERAGE(CD106:CO106)</f>
        <v>31.4083333333333</v>
      </c>
      <c r="DB106" s="1" t="n">
        <f aca="false">DB105+1</f>
        <v>1956</v>
      </c>
      <c r="DC106" s="26" t="s">
        <v>79</v>
      </c>
      <c r="DD106" s="21" t="n">
        <v>38.3</v>
      </c>
      <c r="DE106" s="21" t="n">
        <v>33.4</v>
      </c>
      <c r="DF106" s="21" t="n">
        <v>33.4</v>
      </c>
      <c r="DG106" s="21" t="n">
        <v>31.4</v>
      </c>
      <c r="DH106" s="21" t="n">
        <v>27.8</v>
      </c>
      <c r="DI106" s="21" t="n">
        <v>23</v>
      </c>
      <c r="DJ106" s="21" t="n">
        <v>24.3</v>
      </c>
      <c r="DK106" s="21" t="n">
        <v>25.3</v>
      </c>
      <c r="DL106" s="21" t="n">
        <v>29.2</v>
      </c>
      <c r="DM106" s="21" t="n">
        <v>34.5</v>
      </c>
      <c r="DN106" s="21" t="n">
        <v>37.3</v>
      </c>
      <c r="DO106" s="21" t="n">
        <v>38.8</v>
      </c>
      <c r="DP106" s="22" t="n">
        <f aca="false">AVERAGE(DD106:DO106)</f>
        <v>31.3916666666667</v>
      </c>
      <c r="OB106" s="7" t="n">
        <f aca="false">AVERAGE(AP106,BP106,CP106,DP106,EP106,FP106,GP111,HP106,IP106,JP106,KP106,LP106,MP106,NP106)</f>
        <v>29.7041666666667</v>
      </c>
      <c r="OC106" s="10" t="n">
        <f aca="false">AVERAGE(OB96:OB106)</f>
        <v>30.1065972222222</v>
      </c>
      <c r="PB106" s="8" t="n">
        <f aca="false">AVERAGE(AI106,AJ106,AK106,BI106,BJ106,BK106,CI106,CJ106,CK106,DI106,DJ106,DK106,EI106,EJ106,EK106,FI106,FJ106,FK106,GI111,GJ111,GK111,HI106,HJ106,HK106,II106,IJ106,IK106,JI106,JJ106,JK106,KI106,KJ106,KK106,LI106,LJ106,LK106,MI106,MJ106,MK106,NI106,NJ106,NK106)</f>
        <v>23.25</v>
      </c>
      <c r="PC106" s="9" t="n">
        <f aca="false">AVERAGE(AD106,AE106,AO106,BD106,BE106,BO106,CD106,CE106,CO106,DD106,DE106,DO106,ED106,EE106,EO106,FD106,FE106,FO106,GD111,GE111,GO111,HD106,HE106,HO106,ID106,IE106,IO106,JD106,JE106,JO106,KD106,KE106,KO106,LD106,LE106,LO106,MD106,ME106,MO106,ND106,NE106,NO106,)</f>
        <v>32.5692307692308</v>
      </c>
      <c r="PD106" s="8" t="n">
        <f aca="false">AVERAGE(PB96:PB106)</f>
        <v>24.1098484848485</v>
      </c>
      <c r="PE106" s="11" t="n">
        <f aca="false">AVERAGE(PC96:PC106)</f>
        <v>32.286013986014</v>
      </c>
      <c r="QB106" s="11" t="n">
        <f aca="false">MAX((AD96:AO106),(BD96:BO106),(CD96:CO106),(DD96:DO106))</f>
        <v>40.2</v>
      </c>
      <c r="QC106" s="7" t="n">
        <f aca="false">MIN((AD96:AO106),(BD96:BO106),(CD96:CO106),(DD96:DO106))</f>
        <v>15.7</v>
      </c>
    </row>
    <row r="107" customFormat="false" ht="12.9" hidden="false" customHeight="false" outlineLevel="0" collapsed="false">
      <c r="A107" s="24"/>
      <c r="B107" s="7" t="n">
        <f aca="false">AVERAGE(AP107,BP107,CP107,DP107,EP107,FP107,GP107,HP107,IP107,JP107,KP107,LP107,MP107,NP107)</f>
        <v>30.7854166666667</v>
      </c>
      <c r="C107" s="25" t="n">
        <f aca="false">AVERAGE(B103:B107)</f>
        <v>30.2741666666667</v>
      </c>
      <c r="D107" s="16" t="n">
        <f aca="false">AVERAGE(B98:B107)</f>
        <v>30.1689236111111</v>
      </c>
      <c r="E107" s="7" t="n">
        <f aca="false">AVERAGE(B88:B107)</f>
        <v>30.220078125</v>
      </c>
      <c r="F107" s="28" t="n">
        <f aca="false">AVERAGE(B58:B107)</f>
        <v>30.32346875</v>
      </c>
      <c r="G107" s="16" t="n">
        <f aca="false">MAX(AD107:AO107,BD107:BO107,CD107:CO107,DD107:DO107,ED107:EO107,FD107:FO107,GD107:GO107,HD107:HO107,ID107:IO107,JD107:JO107,KD107:KO107,LD107:LO107,MD107:MO107,ND107:NO107)</f>
        <v>39.2</v>
      </c>
      <c r="H107" s="17" t="n">
        <f aca="false">MEDIAN(AD107:AO107,BD107:BO107,CD107:CO107,DD107:DO107,ED107:EO107,FD107:FO107,GD107:GO107,HD107:HO107,ID107:IO107,JD107:JO107,KD107:KO107,LD107:LO107,MD107:MO107,ND107:NO107)</f>
        <v>31.8</v>
      </c>
      <c r="I107" s="7" t="n">
        <f aca="false">MIN(AD107:AO107,BD107:BO107,CD107:CO107,DD107:DO107,ED107:EO107,FD107:FO107,GD107:GO107,HD107:HO107,ID107:IO107,JD107:JO107,KD107:KO107,LD107:LO107,MD107:MO107,ND107:NO107)</f>
        <v>15.1</v>
      </c>
      <c r="J107" s="18" t="n">
        <f aca="false">(G107+I107)/2</f>
        <v>27.15</v>
      </c>
      <c r="AC107" s="19" t="n">
        <v>1957</v>
      </c>
      <c r="AD107" s="21" t="n">
        <v>38.2</v>
      </c>
      <c r="AE107" s="21" t="n">
        <v>35.9</v>
      </c>
      <c r="AF107" s="21" t="n">
        <v>33.2</v>
      </c>
      <c r="AG107" s="21" t="n">
        <v>30.8</v>
      </c>
      <c r="AH107" s="21" t="n">
        <v>24.1</v>
      </c>
      <c r="AI107" s="21" t="n">
        <v>22.7</v>
      </c>
      <c r="AJ107" s="21" t="n">
        <v>15.1</v>
      </c>
      <c r="AK107" s="21" t="n">
        <v>22.3</v>
      </c>
      <c r="AL107" s="21" t="n">
        <v>27.5</v>
      </c>
      <c r="AM107" s="21" t="n">
        <v>32.6</v>
      </c>
      <c r="AN107" s="21" t="n">
        <v>35</v>
      </c>
      <c r="AO107" s="21" t="n">
        <v>34.2</v>
      </c>
      <c r="AP107" s="22" t="n">
        <f aca="false">AVERAGE(AD107:AO107)</f>
        <v>29.3</v>
      </c>
      <c r="BB107" s="1" t="n">
        <f aca="false">BB106+1</f>
        <v>1957</v>
      </c>
      <c r="BC107" s="26" t="s">
        <v>80</v>
      </c>
      <c r="BD107" s="21" t="n">
        <v>39.2</v>
      </c>
      <c r="BE107" s="21" t="n">
        <v>35.8</v>
      </c>
      <c r="BF107" s="21" t="n">
        <v>33.5</v>
      </c>
      <c r="BG107" s="21" t="n">
        <v>29.8</v>
      </c>
      <c r="BH107" s="21" t="n">
        <v>24.5</v>
      </c>
      <c r="BI107" s="21" t="n">
        <v>23.5</v>
      </c>
      <c r="BJ107" s="21" t="n">
        <v>16.3</v>
      </c>
      <c r="BK107" s="21" t="n">
        <v>22.7</v>
      </c>
      <c r="BL107" s="21" t="n">
        <v>27.8</v>
      </c>
      <c r="BM107" s="21" t="n">
        <v>32.2</v>
      </c>
      <c r="BN107" s="21" t="n">
        <v>35.4</v>
      </c>
      <c r="BO107" s="21" t="n">
        <v>36.3</v>
      </c>
      <c r="BP107" s="22" t="n">
        <f aca="false">AVERAGE(BD107:BO107)</f>
        <v>29.75</v>
      </c>
      <c r="CB107" s="1" t="n">
        <f aca="false">CB106+1</f>
        <v>1957</v>
      </c>
      <c r="CC107" s="26" t="s">
        <v>80</v>
      </c>
      <c r="CD107" s="21" t="n">
        <v>30.8</v>
      </c>
      <c r="CE107" s="21" t="n">
        <v>30.6</v>
      </c>
      <c r="CF107" s="21" t="n">
        <v>30.9</v>
      </c>
      <c r="CG107" s="21" t="n">
        <v>32.4</v>
      </c>
      <c r="CH107" s="21" t="n">
        <v>31.7</v>
      </c>
      <c r="CI107" s="21" t="n">
        <v>31.1</v>
      </c>
      <c r="CJ107" s="21" t="n">
        <v>30.5</v>
      </c>
      <c r="CK107" s="21" t="n">
        <v>30.1</v>
      </c>
      <c r="CL107" s="21" t="n">
        <v>32</v>
      </c>
      <c r="CM107" s="21" t="n">
        <v>32.9</v>
      </c>
      <c r="CN107" s="21" t="n">
        <v>33.6</v>
      </c>
      <c r="CO107" s="21" t="n">
        <v>31.9</v>
      </c>
      <c r="CP107" s="22" t="n">
        <f aca="false">AVERAGE(CD107:CO107)</f>
        <v>31.5416666666667</v>
      </c>
      <c r="DB107" s="1" t="n">
        <f aca="false">DB106+1</f>
        <v>1957</v>
      </c>
      <c r="DC107" s="26" t="s">
        <v>80</v>
      </c>
      <c r="DD107" s="21" t="n">
        <v>36.2</v>
      </c>
      <c r="DE107" s="21" t="n">
        <v>38.1</v>
      </c>
      <c r="DF107" s="21" t="n">
        <v>33.5</v>
      </c>
      <c r="DG107" s="21" t="n">
        <v>34.6</v>
      </c>
      <c r="DH107" s="21" t="n">
        <v>28</v>
      </c>
      <c r="DI107" s="21" t="n">
        <v>27.3</v>
      </c>
      <c r="DJ107" s="21" t="n">
        <v>21.8</v>
      </c>
      <c r="DK107" s="21" t="n">
        <v>27.8</v>
      </c>
      <c r="DL107" s="21" t="n">
        <v>31.3</v>
      </c>
      <c r="DM107" s="21" t="n">
        <v>36.6</v>
      </c>
      <c r="DN107" s="21" t="n">
        <v>38.4</v>
      </c>
      <c r="DO107" s="21" t="n">
        <v>37</v>
      </c>
      <c r="DP107" s="22" t="n">
        <f aca="false">AVERAGE(DD107:DO107)</f>
        <v>32.55</v>
      </c>
      <c r="OB107" s="7" t="n">
        <f aca="false">AVERAGE(AP107,BP107,CP107,DP107,EP107,FP107,GP112,HP107,IP107,JP107,KP107,LP107,MP107,NP107)</f>
        <v>30.7854166666667</v>
      </c>
      <c r="OC107" s="10" t="n">
        <f aca="false">AVERAGE(OB97:OB107)</f>
        <v>30.182922979798</v>
      </c>
      <c r="PB107" s="8" t="n">
        <f aca="false">AVERAGE(AI107,AJ107,AK107,BI107,BJ107,BK107,CI107,CJ107,CK107,DI107,DJ107,DK107,EI107,EJ107,EK107,FI107,FJ107,FK107,GI112,GJ112,GK112,HI107,HJ107,HK107,II107,IJ107,IK107,JI107,JJ107,JK107,KI107,KJ107,KK107,LI107,LJ107,LK107,MI107,MJ107,MK107,NI107,NJ107,NK107)</f>
        <v>24.2666666666667</v>
      </c>
      <c r="PC107" s="9" t="n">
        <f aca="false">AVERAGE(AD107,AE107,AO107,BD107,BE107,BO107,CD107,CE107,CO107,DD107,DE107,DO107,ED107,EE107,EO107,FD107,FE107,FO107,GD112,GE112,GO112,HD107,HE107,HO107,ID107,IE107,IO107,JD107,JE107,JO107,KD107,KE107,KO107,LD107,LE107,LO107,MD107,ME107,MO107,ND107,NE107,NO107,)</f>
        <v>32.6307692307692</v>
      </c>
      <c r="PD107" s="8" t="n">
        <f aca="false">AVERAGE(PB97:PB107)</f>
        <v>24.0613636363636</v>
      </c>
      <c r="PE107" s="11" t="n">
        <f aca="false">AVERAGE(PC97:PC107)</f>
        <v>32.4104895104895</v>
      </c>
      <c r="QB107" s="11" t="n">
        <f aca="false">MAX((AD97:AO107),(BD97:BO107),(CD97:CO107),(DD97:DO107))</f>
        <v>40.2</v>
      </c>
      <c r="QC107" s="7" t="n">
        <f aca="false">MIN((AD97:AO107),(BD97:BO107),(CD97:CO107),(DD97:DO107))</f>
        <v>15.1</v>
      </c>
    </row>
    <row r="108" customFormat="false" ht="12.9" hidden="false" customHeight="false" outlineLevel="0" collapsed="false">
      <c r="A108" s="24"/>
      <c r="B108" s="7" t="n">
        <f aca="false">AVERAGE(AP108,BP108,CP108,DP108,EP108,FP108,GP108,HP108,IP108,JP108,KP108,LP108,MP108,NP108)</f>
        <v>31.11875</v>
      </c>
      <c r="C108" s="25" t="n">
        <f aca="false">AVERAGE(B104:B108)</f>
        <v>30.4466666666667</v>
      </c>
      <c r="D108" s="16" t="n">
        <f aca="false">AVERAGE(B99:B108)</f>
        <v>30.2420486111111</v>
      </c>
      <c r="E108" s="7" t="n">
        <f aca="false">AVERAGE(B89:B108)</f>
        <v>30.236796875</v>
      </c>
      <c r="F108" s="28" t="n">
        <f aca="false">AVERAGE(B59:B108)</f>
        <v>30.3655104166667</v>
      </c>
      <c r="G108" s="16" t="n">
        <f aca="false">MAX(AD108:AO108,BD108:BO108,CD108:CO108,DD108:DO108,ED108:EO108,FD108:FO108,GD108:GO108,HD108:HO108,ID108:IO108,JD108:JO108,KD108:KO108,LD108:LO108,MD108:MO108,ND108:NO108)</f>
        <v>39.4</v>
      </c>
      <c r="H108" s="17" t="n">
        <f aca="false">MEDIAN(AD108:AO108,BD108:BO108,CD108:CO108,DD108:DO108,ED108:EO108,FD108:FO108,GD108:GO108,HD108:HO108,ID108:IO108,JD108:JO108,KD108:KO108,LD108:LO108,MD108:MO108,ND108:NO108)</f>
        <v>32.55</v>
      </c>
      <c r="I108" s="7" t="n">
        <f aca="false">MIN(AD108:AO108,BD108:BO108,CD108:CO108,DD108:DO108,ED108:EO108,FD108:FO108,GD108:GO108,HD108:HO108,ID108:IO108,JD108:JO108,KD108:KO108,LD108:LO108,MD108:MO108,ND108:NO108)</f>
        <v>19.2</v>
      </c>
      <c r="J108" s="18" t="n">
        <f aca="false">(G108+I108)/2</f>
        <v>29.3</v>
      </c>
      <c r="AC108" s="19" t="n">
        <v>1958</v>
      </c>
      <c r="AD108" s="21" t="n">
        <v>35.4</v>
      </c>
      <c r="AE108" s="21" t="n">
        <v>36</v>
      </c>
      <c r="AF108" s="21" t="n">
        <v>34.1</v>
      </c>
      <c r="AG108" s="21" t="n">
        <v>29.3</v>
      </c>
      <c r="AH108" s="21" t="n">
        <v>26.3</v>
      </c>
      <c r="AI108" s="21" t="n">
        <v>19.2</v>
      </c>
      <c r="AJ108" s="21" t="n">
        <v>21.2</v>
      </c>
      <c r="AK108" s="21" t="n">
        <v>22.8</v>
      </c>
      <c r="AL108" s="21" t="n">
        <v>23.6</v>
      </c>
      <c r="AM108" s="21" t="n">
        <v>31.1</v>
      </c>
      <c r="AN108" s="21" t="n">
        <v>34</v>
      </c>
      <c r="AO108" s="21" t="n">
        <v>34.4</v>
      </c>
      <c r="AP108" s="22" t="n">
        <f aca="false">AVERAGE(AD108:AO108)</f>
        <v>28.95</v>
      </c>
      <c r="BB108" s="1" t="n">
        <f aca="false">BB107+1</f>
        <v>1958</v>
      </c>
      <c r="BC108" s="26" t="s">
        <v>81</v>
      </c>
      <c r="BD108" s="21" t="n">
        <v>37.2</v>
      </c>
      <c r="BE108" s="21" t="n">
        <v>36.8</v>
      </c>
      <c r="BF108" s="21" t="n">
        <v>34.2</v>
      </c>
      <c r="BG108" s="21" t="n">
        <v>30</v>
      </c>
      <c r="BH108" s="21" t="n">
        <v>27.1</v>
      </c>
      <c r="BI108" s="21" t="n">
        <v>19.4</v>
      </c>
      <c r="BJ108" s="21" t="n">
        <v>21.2</v>
      </c>
      <c r="BK108" s="21" t="n">
        <v>21.9</v>
      </c>
      <c r="BL108" s="21" t="n">
        <v>23.9</v>
      </c>
      <c r="BM108" s="21" t="n">
        <v>30.6</v>
      </c>
      <c r="BN108" s="21" t="n">
        <v>34.7</v>
      </c>
      <c r="BO108" s="21" t="n">
        <v>35.5</v>
      </c>
      <c r="BP108" s="22" t="n">
        <f aca="false">AVERAGE(BD108:BO108)</f>
        <v>29.375</v>
      </c>
      <c r="CB108" s="1" t="n">
        <f aca="false">CB107+1</f>
        <v>1958</v>
      </c>
      <c r="CC108" s="26" t="s">
        <v>81</v>
      </c>
      <c r="CD108" s="21" t="n">
        <v>32.2</v>
      </c>
      <c r="CE108" s="21" t="n">
        <v>32.3</v>
      </c>
      <c r="CF108" s="21" t="n">
        <v>32.3</v>
      </c>
      <c r="CG108" s="21" t="n">
        <v>33.1</v>
      </c>
      <c r="CH108" s="21" t="n">
        <v>33.1</v>
      </c>
      <c r="CI108" s="21" t="n">
        <v>31.6</v>
      </c>
      <c r="CJ108" s="21" t="n">
        <v>30.7</v>
      </c>
      <c r="CK108" s="21" t="n">
        <v>32.8</v>
      </c>
      <c r="CL108" s="21" t="n">
        <v>32.9</v>
      </c>
      <c r="CM108" s="21" t="n">
        <v>33.5</v>
      </c>
      <c r="CN108" s="21" t="n">
        <v>33.7</v>
      </c>
      <c r="CO108" s="21" t="n">
        <v>33.1</v>
      </c>
      <c r="CP108" s="22" t="n">
        <f aca="false">AVERAGE(CD108:CO108)</f>
        <v>32.6083333333333</v>
      </c>
      <c r="DB108" s="1" t="n">
        <f aca="false">DB107+1</f>
        <v>1958</v>
      </c>
      <c r="DC108" s="26" t="s">
        <v>81</v>
      </c>
      <c r="DD108" s="21" t="n">
        <v>37.5</v>
      </c>
      <c r="DE108" s="21" t="n">
        <v>39.4</v>
      </c>
      <c r="DF108" s="21" t="n">
        <v>38.3</v>
      </c>
      <c r="DG108" s="21" t="n">
        <v>33.9</v>
      </c>
      <c r="DH108" s="21" t="n">
        <v>30.9</v>
      </c>
      <c r="DI108" s="21" t="n">
        <v>24.7</v>
      </c>
      <c r="DJ108" s="21" t="n">
        <v>27.6</v>
      </c>
      <c r="DK108" s="21" t="n">
        <v>28.6</v>
      </c>
      <c r="DL108" s="21" t="n">
        <v>29.7</v>
      </c>
      <c r="DM108" s="21" t="n">
        <v>36</v>
      </c>
      <c r="DN108" s="21" t="n">
        <v>37.3</v>
      </c>
      <c r="DO108" s="21" t="n">
        <v>38.6</v>
      </c>
      <c r="DP108" s="22" t="n">
        <f aca="false">AVERAGE(DD108:DO108)</f>
        <v>33.5416666666667</v>
      </c>
      <c r="OB108" s="7" t="n">
        <f aca="false">AVERAGE(AP108,BP108,CP108,DP108,EP108,FP108,GP113,HP108,IP108,JP108,KP108,LP108,MP108,NP108)</f>
        <v>31.11875</v>
      </c>
      <c r="OC108" s="10" t="n">
        <f aca="false">AVERAGE(OB98:OB108)</f>
        <v>30.2552714646465</v>
      </c>
      <c r="PB108" s="8" t="n">
        <f aca="false">AVERAGE(AI108,AJ108,AK108,BI108,BJ108,BK108,CI108,CJ108,CK108,DI108,DJ108,DK108,EI108,EJ108,EK108,FI108,FJ108,FK108,GI113,GJ113,GK113,HI108,HJ108,HK108,II108,IJ108,IK108,JI108,JJ108,JK108,KI108,KJ108,KK108,LI108,LJ108,LK108,MI108,MJ108,MK108,NI108,NJ108,NK108)</f>
        <v>25.1416666666667</v>
      </c>
      <c r="PC108" s="9" t="n">
        <f aca="false">AVERAGE(AD108,AE108,AO108,BD108,BE108,BO108,CD108,CE108,CO108,DD108,DE108,DO108,ED108,EE108,EO108,FD108,FE108,FO108,GD113,GE113,GO113,HD108,HE108,HO108,ID108,IE108,IO108,JD108,JE108,JO108,KD108,KE108,KO108,LD108,LE108,LO108,MD108,ME108,MO108,ND108,NE108,NO108,)</f>
        <v>32.9538461538462</v>
      </c>
      <c r="PD108" s="8" t="n">
        <f aca="false">AVERAGE(PB98:PB108)</f>
        <v>24.0863636363636</v>
      </c>
      <c r="PE108" s="11" t="n">
        <f aca="false">AVERAGE(PC98:PC108)</f>
        <v>32.3867132867133</v>
      </c>
      <c r="QB108" s="11" t="n">
        <f aca="false">MAX((AD98:AO108),(BD98:BO108),(CD98:CO108),(DD98:DO108))</f>
        <v>39.6</v>
      </c>
      <c r="QC108" s="7" t="n">
        <f aca="false">MIN((AD98:AO108),(BD98:BO108),(CD98:CO108),(DD98:DO108))</f>
        <v>15.1</v>
      </c>
    </row>
    <row r="109" customFormat="false" ht="12.9" hidden="false" customHeight="false" outlineLevel="0" collapsed="false">
      <c r="A109" s="24"/>
      <c r="B109" s="7" t="n">
        <f aca="false">AVERAGE(AP109,BP109,CP109,DP109,EP109,FP109,GP109,HP109,IP109,JP109,KP109,LP109,MP109,NP109)</f>
        <v>30.8</v>
      </c>
      <c r="C109" s="25" t="n">
        <f aca="false">AVERAGE(B105:B109)</f>
        <v>30.545</v>
      </c>
      <c r="D109" s="16" t="n">
        <f aca="false">AVERAGE(B100:B109)</f>
        <v>30.38625</v>
      </c>
      <c r="E109" s="7" t="n">
        <f aca="false">AVERAGE(B90:B109)</f>
        <v>30.3099913194444</v>
      </c>
      <c r="F109" s="28" t="n">
        <f aca="false">AVERAGE(B60:B109)</f>
        <v>30.3831770833333</v>
      </c>
      <c r="G109" s="16" t="n">
        <f aca="false">MAX(AD109:AO109,BD109:BO109,CD109:CO109,DD109:DO109,ED109:EO109,FD109:FO109,GD109:GO109,HD109:HO109,ID109:IO109,JD109:JO109,KD109:KO109,LD109:LO109,MD109:MO109,ND109:NO109)</f>
        <v>39.4</v>
      </c>
      <c r="H109" s="17" t="n">
        <f aca="false">MEDIAN(AD109:AO109,BD109:BO109,CD109:CO109,DD109:DO109,ED109:EO109,FD109:FO109,GD109:GO109,HD109:HO109,ID109:IO109,JD109:JO109,KD109:KO109,LD109:LO109,MD109:MO109,ND109:NO109)</f>
        <v>31.95</v>
      </c>
      <c r="I109" s="7" t="n">
        <f aca="false">MIN(AD109:AO109,BD109:BO109,CD109:CO109,DD109:DO109,ED109:EO109,FD109:FO109,GD109:GO109,HD109:HO109,ID109:IO109,JD109:JO109,KD109:KO109,LD109:LO109,MD109:MO109,ND109:NO109)</f>
        <v>19</v>
      </c>
      <c r="J109" s="18" t="n">
        <f aca="false">(G109+I109)/2</f>
        <v>29.2</v>
      </c>
      <c r="AC109" s="19" t="n">
        <v>1959</v>
      </c>
      <c r="AD109" s="21" t="n">
        <v>37.3</v>
      </c>
      <c r="AE109" s="21" t="n">
        <v>36.3</v>
      </c>
      <c r="AF109" s="21" t="n">
        <v>32.5</v>
      </c>
      <c r="AG109" s="21" t="n">
        <v>28.4</v>
      </c>
      <c r="AH109" s="21" t="n">
        <v>20.9</v>
      </c>
      <c r="AI109" s="21" t="n">
        <v>19</v>
      </c>
      <c r="AJ109" s="21" t="n">
        <v>19.6</v>
      </c>
      <c r="AK109" s="21" t="n">
        <v>23.3</v>
      </c>
      <c r="AL109" s="21" t="n">
        <v>26.8</v>
      </c>
      <c r="AM109" s="21" t="n">
        <v>32</v>
      </c>
      <c r="AN109" s="21" t="n">
        <v>35.3</v>
      </c>
      <c r="AO109" s="21" t="n">
        <v>34.1</v>
      </c>
      <c r="AP109" s="22" t="n">
        <f aca="false">AVERAGE(AD109:AO109)</f>
        <v>28.7916666666667</v>
      </c>
      <c r="BB109" s="1" t="n">
        <f aca="false">BB108+1</f>
        <v>1959</v>
      </c>
      <c r="BC109" s="26" t="s">
        <v>82</v>
      </c>
      <c r="BD109" s="21" t="n">
        <v>38.6</v>
      </c>
      <c r="BE109" s="21" t="n">
        <v>36.9</v>
      </c>
      <c r="BF109" s="21" t="n">
        <v>33.3</v>
      </c>
      <c r="BG109" s="21" t="n">
        <v>29.9</v>
      </c>
      <c r="BH109" s="21" t="n">
        <v>22.5</v>
      </c>
      <c r="BI109" s="21" t="n">
        <v>20</v>
      </c>
      <c r="BJ109" s="21" t="n">
        <v>19.9</v>
      </c>
      <c r="BK109" s="21" t="n">
        <v>23.8</v>
      </c>
      <c r="BL109" s="21" t="n">
        <v>27.2</v>
      </c>
      <c r="BM109" s="21" t="n">
        <v>32</v>
      </c>
      <c r="BN109" s="21" t="n">
        <v>35.8</v>
      </c>
      <c r="BO109" s="21" t="n">
        <v>33</v>
      </c>
      <c r="BP109" s="22" t="n">
        <f aca="false">AVERAGE(BD109:BO109)</f>
        <v>29.4083333333333</v>
      </c>
      <c r="CB109" s="1" t="n">
        <f aca="false">CB108+1</f>
        <v>1959</v>
      </c>
      <c r="CC109" s="26" t="s">
        <v>82</v>
      </c>
      <c r="CD109" s="21" t="n">
        <v>31.4</v>
      </c>
      <c r="CE109" s="21" t="n">
        <v>32.7</v>
      </c>
      <c r="CF109" s="21" t="n">
        <v>33</v>
      </c>
      <c r="CG109" s="21" t="n">
        <v>31.7</v>
      </c>
      <c r="CH109" s="21" t="n">
        <v>30.9</v>
      </c>
      <c r="CI109" s="21" t="n">
        <v>30.5</v>
      </c>
      <c r="CJ109" s="21" t="n">
        <v>29.5</v>
      </c>
      <c r="CK109" s="21" t="n">
        <v>31</v>
      </c>
      <c r="CL109" s="21" t="n">
        <v>31.9</v>
      </c>
      <c r="CM109" s="21" t="n">
        <v>33.3</v>
      </c>
      <c r="CN109" s="21" t="n">
        <v>33.6</v>
      </c>
      <c r="CO109" s="21" t="n">
        <v>33.1</v>
      </c>
      <c r="CP109" s="22" t="n">
        <f aca="false">AVERAGE(CD109:CO109)</f>
        <v>31.8833333333333</v>
      </c>
      <c r="DB109" s="1" t="n">
        <f aca="false">DB108+1</f>
        <v>1959</v>
      </c>
      <c r="DC109" s="26" t="s">
        <v>82</v>
      </c>
      <c r="DD109" s="21" t="n">
        <v>38.4</v>
      </c>
      <c r="DE109" s="21" t="n">
        <v>38.2</v>
      </c>
      <c r="DF109" s="21" t="n">
        <v>37.1</v>
      </c>
      <c r="DG109" s="21" t="n">
        <v>33.1</v>
      </c>
      <c r="DH109" s="21" t="n">
        <v>25.6</v>
      </c>
      <c r="DI109" s="21" t="n">
        <v>25.2</v>
      </c>
      <c r="DJ109" s="21" t="n">
        <v>25.1</v>
      </c>
      <c r="DK109" s="21" t="n">
        <v>27.9</v>
      </c>
      <c r="DL109" s="21" t="n">
        <v>31.7</v>
      </c>
      <c r="DM109" s="21" t="n">
        <v>36.8</v>
      </c>
      <c r="DN109" s="21" t="n">
        <v>38.9</v>
      </c>
      <c r="DO109" s="21" t="n">
        <v>39.4</v>
      </c>
      <c r="DP109" s="22" t="n">
        <f aca="false">AVERAGE(DD109:DO109)</f>
        <v>33.1166666666667</v>
      </c>
      <c r="OB109" s="7" t="n">
        <f aca="false">AVERAGE(AP109,BP109,CP109,DP109,EP109,FP109,GP114,HP109,IP109,JP109,KP109,LP109,MP109,NP109)</f>
        <v>30.8</v>
      </c>
      <c r="OC109" s="10" t="n">
        <f aca="false">AVERAGE(OB99:OB109)</f>
        <v>30.2927714646465</v>
      </c>
      <c r="PB109" s="8" t="n">
        <f aca="false">AVERAGE(AI109,AJ109,AK109,BI109,BJ109,BK109,CI109,CJ109,CK109,DI109,DJ109,DK109,EI109,EJ109,EK109,FI109,FJ109,FK109,GI114,GJ114,GK114,HI109,HJ109,HK109,II109,IJ109,IK109,JI109,JJ109,JK109,KI109,KJ109,KK109,LI109,LJ109,LK109,MI109,MJ109,MK109,NI109,NJ109,NK109)</f>
        <v>24.5666666666667</v>
      </c>
      <c r="PC109" s="9" t="n">
        <f aca="false">AVERAGE(AD109,AE109,AO109,BD109,BE109,BO109,CD109,CE109,CO109,DD109,DE109,DO109,ED109,EE109,EO109,FD109,FE109,FO109,GD114,GE114,GO114,HD109,HE109,HO109,ID109,IE109,IO109,JD109,JE109,JO109,KD109,KE109,KO109,LD109,LE109,LO109,MD109,ME109,MO109,ND109,NE109,NO109,)</f>
        <v>33.0307692307692</v>
      </c>
      <c r="PD109" s="8" t="n">
        <f aca="false">AVERAGE(PB99:PB109)</f>
        <v>24.0954545454545</v>
      </c>
      <c r="PE109" s="11" t="n">
        <f aca="false">AVERAGE(PC99:PC109)</f>
        <v>32.4391608391608</v>
      </c>
      <c r="QB109" s="11" t="n">
        <f aca="false">MAX((AD99:AO109),(BD99:BO109),(CD99:CO109),(DD99:DO109))</f>
        <v>39.6</v>
      </c>
      <c r="QC109" s="7" t="n">
        <f aca="false">MIN((AD99:AO109),(BD99:BO109),(CD99:CO109),(DD99:DO109))</f>
        <v>15.1</v>
      </c>
    </row>
    <row r="110" customFormat="false" ht="12.9" hidden="false" customHeight="false" outlineLevel="0" collapsed="false">
      <c r="A110" s="24" t="n">
        <f aca="false">A105+5</f>
        <v>1960</v>
      </c>
      <c r="B110" s="7" t="n">
        <f aca="false">AVERAGE(AP110,BP110,CP110,DP110,EP110,FP110,GP110,HP110,IP110,JP110,KP110,LP110,MP110,NP110)</f>
        <v>30.1770833333333</v>
      </c>
      <c r="C110" s="25" t="n">
        <f aca="false">AVERAGE(B106:B110)</f>
        <v>30.5170833333333</v>
      </c>
      <c r="D110" s="16" t="n">
        <f aca="false">AVERAGE(B101:B110)</f>
        <v>30.445</v>
      </c>
      <c r="E110" s="7" t="n">
        <f aca="false">AVERAGE(B91:B110)</f>
        <v>30.3100954861111</v>
      </c>
      <c r="F110" s="28" t="n">
        <f aca="false">AVERAGE(B61:B110)</f>
        <v>30.3821493055556</v>
      </c>
      <c r="G110" s="16" t="n">
        <f aca="false">MAX(AD110:AO110,BD110:BO110,CD110:CO110,DD110:DO110,ED110:EO110,FD110:FO110,GD110:GO110,HD110:HO110,ID110:IO110,JD110:JO110,KD110:KO110,LD110:LO110,MD110:MO110,ND110:NO110)</f>
        <v>38.8</v>
      </c>
      <c r="H110" s="17" t="n">
        <f aca="false">MEDIAN(AD110:AO110,BD110:BO110,CD110:CO110,DD110:DO110,ED110:EO110,FD110:FO110,GD110:GO110,HD110:HO110,ID110:IO110,JD110:JO110,KD110:KO110,LD110:LO110,MD110:MO110,ND110:NO110)</f>
        <v>31.5</v>
      </c>
      <c r="I110" s="7" t="n">
        <f aca="false">MIN(AD110:AO110,BD110:BO110,CD110:CO110,DD110:DO110,ED110:EO110,FD110:FO110,GD110:GO110,HD110:HO110,ID110:IO110,JD110:JO110,KD110:KO110,LD110:LO110,MD110:MO110,ND110:NO110)</f>
        <v>19.1</v>
      </c>
      <c r="J110" s="18" t="n">
        <f aca="false">(G110+I110)/2</f>
        <v>28.95</v>
      </c>
      <c r="AC110" s="19" t="n">
        <v>1960</v>
      </c>
      <c r="AD110" s="21" t="n">
        <v>36.8</v>
      </c>
      <c r="AE110" s="21" t="n">
        <v>35.8</v>
      </c>
      <c r="AF110" s="21" t="n">
        <v>33.8</v>
      </c>
      <c r="AG110" s="21" t="n">
        <v>28.6</v>
      </c>
      <c r="AH110" s="21" t="n">
        <v>19.5</v>
      </c>
      <c r="AI110" s="21" t="n">
        <v>19.1</v>
      </c>
      <c r="AJ110" s="21" t="n">
        <v>21.5</v>
      </c>
      <c r="AK110" s="21" t="n">
        <v>20.5</v>
      </c>
      <c r="AL110" s="21" t="n">
        <v>26.3</v>
      </c>
      <c r="AM110" s="21" t="n">
        <v>29.6</v>
      </c>
      <c r="AN110" s="21" t="n">
        <v>33.6</v>
      </c>
      <c r="AO110" s="21" t="n">
        <v>34.5</v>
      </c>
      <c r="AP110" s="22" t="n">
        <f aca="false">AVERAGE(AD110:AO110)</f>
        <v>28.3</v>
      </c>
      <c r="BB110" s="1" t="n">
        <f aca="false">BB109+1</f>
        <v>1960</v>
      </c>
      <c r="BC110" s="26" t="s">
        <v>83</v>
      </c>
      <c r="BD110" s="21" t="n">
        <v>38.8</v>
      </c>
      <c r="BE110" s="21" t="n">
        <v>37</v>
      </c>
      <c r="BF110" s="21" t="n">
        <v>33.9</v>
      </c>
      <c r="BG110" s="21" t="n">
        <v>28.4</v>
      </c>
      <c r="BH110" s="21" t="n">
        <v>19.4</v>
      </c>
      <c r="BI110" s="21" t="n">
        <v>19.1</v>
      </c>
      <c r="BJ110" s="21" t="n">
        <v>21.4</v>
      </c>
      <c r="BK110" s="21" t="n">
        <v>20.8</v>
      </c>
      <c r="BL110" s="21" t="n">
        <v>25.9</v>
      </c>
      <c r="BM110" s="21" t="n">
        <v>30.8</v>
      </c>
      <c r="BN110" s="21" t="n">
        <v>33.4</v>
      </c>
      <c r="BO110" s="21" t="n">
        <v>34.8</v>
      </c>
      <c r="BP110" s="22" t="n">
        <f aca="false">AVERAGE(BD110:BO110)</f>
        <v>28.6416666666667</v>
      </c>
      <c r="CB110" s="1" t="n">
        <f aca="false">CB109+1</f>
        <v>1960</v>
      </c>
      <c r="CC110" s="26" t="s">
        <v>83</v>
      </c>
      <c r="CD110" s="21" t="n">
        <v>31.5</v>
      </c>
      <c r="CE110" s="21" t="n">
        <v>31.1</v>
      </c>
      <c r="CF110" s="21" t="n">
        <v>31.5</v>
      </c>
      <c r="CG110" s="21" t="n">
        <v>32.3</v>
      </c>
      <c r="CH110" s="21" t="n">
        <v>30</v>
      </c>
      <c r="CI110" s="21" t="n">
        <v>29.7</v>
      </c>
      <c r="CJ110" s="21" t="n">
        <v>30.2</v>
      </c>
      <c r="CK110" s="21" t="n">
        <v>30.4</v>
      </c>
      <c r="CL110" s="21" t="n">
        <v>32</v>
      </c>
      <c r="CM110" s="21" t="n">
        <v>33.4</v>
      </c>
      <c r="CN110" s="21" t="n">
        <v>33.5</v>
      </c>
      <c r="CO110" s="21" t="n">
        <v>32.5</v>
      </c>
      <c r="CP110" s="22" t="n">
        <f aca="false">AVERAGE(CD110:CO110)</f>
        <v>31.5083333333333</v>
      </c>
      <c r="DB110" s="1" t="n">
        <f aca="false">DB109+1</f>
        <v>1960</v>
      </c>
      <c r="DC110" s="26" t="s">
        <v>83</v>
      </c>
      <c r="DD110" s="21" t="n">
        <v>38.2</v>
      </c>
      <c r="DE110" s="21" t="n">
        <v>37.6</v>
      </c>
      <c r="DF110" s="21" t="n">
        <v>36.7</v>
      </c>
      <c r="DG110" s="21" t="n">
        <v>32.7</v>
      </c>
      <c r="DH110" s="21" t="n">
        <v>24.6</v>
      </c>
      <c r="DI110" s="21" t="n">
        <v>24.5</v>
      </c>
      <c r="DJ110" s="21" t="n">
        <v>26.3</v>
      </c>
      <c r="DK110" s="21" t="n">
        <v>26</v>
      </c>
      <c r="DL110" s="21" t="n">
        <v>31.8</v>
      </c>
      <c r="DM110" s="21" t="n">
        <v>35.8</v>
      </c>
      <c r="DN110" s="21" t="n">
        <v>36.3</v>
      </c>
      <c r="DO110" s="21" t="n">
        <v>36.6</v>
      </c>
      <c r="DP110" s="22" t="n">
        <f aca="false">AVERAGE(DD110:DO110)</f>
        <v>32.2583333333333</v>
      </c>
      <c r="OB110" s="7" t="n">
        <f aca="false">AVERAGE(AP110,BP110,CP110,DP110,EP110,FP110,GP115,HP110,IP110,JP110,KP110,LP110,MP110,NP110)</f>
        <v>30.1770833333333</v>
      </c>
      <c r="OC110" s="10" t="n">
        <f aca="false">AVERAGE(OB100:OB110)</f>
        <v>30.3672348484849</v>
      </c>
      <c r="PB110" s="8" t="n">
        <f aca="false">AVERAGE(AI110,AJ110,AK110,BI110,BJ110,BK110,CI110,CJ110,CK110,DI110,DJ110,DK110,EI110,EJ110,EK110,FI110,FJ110,FK110,GI115,GJ115,GK115,HI110,HJ110,HK110,II110,IJ110,IK110,JI110,JJ110,JK110,KI110,KJ110,KK110,LI110,LJ110,LK110,MI110,MJ110,MK110,NI110,NJ110,NK110)</f>
        <v>24.125</v>
      </c>
      <c r="PC110" s="9" t="n">
        <f aca="false">AVERAGE(AD110,AE110,AO110,BD110,BE110,BO110,CD110,CE110,CO110,DD110,DE110,DO110,ED110,EE110,EO110,FD110,FE110,FO110,GD115,GE115,GO115,HD110,HE110,HO110,ID110,IE110,IO110,JD110,JE110,JO110,KD110,KE110,KO110,LD110,LE110,LO110,MD110,ME110,MO110,ND110,NE110,NO110,)</f>
        <v>32.7076923076923</v>
      </c>
      <c r="PD110" s="8" t="n">
        <f aca="false">AVERAGE(PB100:PB110)</f>
        <v>24.1492424242424</v>
      </c>
      <c r="PE110" s="11" t="n">
        <f aca="false">AVERAGE(PC100:PC110)</f>
        <v>32.5244755244755</v>
      </c>
      <c r="QB110" s="11" t="n">
        <f aca="false">MAX((AD100:AO110),(BD100:BO110),(CD100:CO110),(DD100:DO110))</f>
        <v>39.6</v>
      </c>
      <c r="QC110" s="7" t="n">
        <f aca="false">MIN((AD100:AO110),(BD100:BO110),(CD100:CO110),(DD100:DO110))</f>
        <v>15.1</v>
      </c>
    </row>
    <row r="111" customFormat="false" ht="12.9" hidden="false" customHeight="false" outlineLevel="0" collapsed="false">
      <c r="A111" s="24"/>
      <c r="B111" s="7" t="n">
        <f aca="false">AVERAGE(AP111,BP111,CP111,DP111,EP111,FP111,GP111,HP111,IP111,JP111,KP111,LP111,MP111,NP111)</f>
        <v>30.7770833333333</v>
      </c>
      <c r="C111" s="25" t="n">
        <f aca="false">AVERAGE(B107:B111)</f>
        <v>30.7316666666667</v>
      </c>
      <c r="D111" s="16" t="n">
        <f aca="false">AVERAGE(B102:B111)</f>
        <v>30.449375</v>
      </c>
      <c r="E111" s="7" t="n">
        <f aca="false">AVERAGE(B92:B111)</f>
        <v>30.3575</v>
      </c>
      <c r="F111" s="28" t="n">
        <f aca="false">AVERAGE(B62:B111)</f>
        <v>30.3848993055556</v>
      </c>
      <c r="G111" s="16" t="n">
        <f aca="false">MAX(AD111:AO111,BD111:BO111,CD111:CO111,DD111:DO111,ED111:EO111,FD111:FO111,GD111:GO111,HD111:HO111,ID111:IO111,JD111:JO111,KD111:KO111,LD111:LO111,MD111:MO111,ND111:NO111)</f>
        <v>39.2</v>
      </c>
      <c r="H111" s="17" t="n">
        <f aca="false">MEDIAN(AD111:AO111,BD111:BO111,CD111:CO111,DD111:DO111,ED111:EO111,FD111:FO111,GD111:GO111,HD111:HO111,ID111:IO111,JD111:JO111,KD111:KO111,LD111:LO111,MD111:MO111,ND111:NO111)</f>
        <v>32.2</v>
      </c>
      <c r="I111" s="7" t="n">
        <f aca="false">MIN(AD111:AO111,BD111:BO111,CD111:CO111,DD111:DO111,ED111:EO111,FD111:FO111,GD111:GO111,HD111:HO111,ID111:IO111,JD111:JO111,KD111:KO111,LD111:LO111,MD111:MO111,ND111:NO111)</f>
        <v>18.3</v>
      </c>
      <c r="J111" s="18" t="n">
        <f aca="false">(G111+I111)/2</f>
        <v>28.75</v>
      </c>
      <c r="AC111" s="19" t="n">
        <v>1961</v>
      </c>
      <c r="AD111" s="21" t="n">
        <v>36.1</v>
      </c>
      <c r="AE111" s="21" t="n">
        <v>34.9</v>
      </c>
      <c r="AF111" s="21" t="n">
        <v>34.4</v>
      </c>
      <c r="AG111" s="21" t="n">
        <v>30.4</v>
      </c>
      <c r="AH111" s="21" t="n">
        <v>22</v>
      </c>
      <c r="AI111" s="21" t="n">
        <v>20.6</v>
      </c>
      <c r="AJ111" s="21" t="n">
        <v>18.3</v>
      </c>
      <c r="AK111" s="21" t="n">
        <v>21.3</v>
      </c>
      <c r="AL111" s="21" t="n">
        <v>28.3</v>
      </c>
      <c r="AM111" s="21" t="n">
        <v>32</v>
      </c>
      <c r="AN111" s="21" t="n">
        <v>33.6</v>
      </c>
      <c r="AO111" s="21" t="n">
        <v>36.5</v>
      </c>
      <c r="AP111" s="22" t="n">
        <f aca="false">AVERAGE(AD111:AO111)</f>
        <v>29.0333333333333</v>
      </c>
      <c r="BB111" s="1" t="n">
        <f aca="false">BB110+1</f>
        <v>1961</v>
      </c>
      <c r="BC111" s="26" t="s">
        <v>84</v>
      </c>
      <c r="BD111" s="21" t="n">
        <v>37.6</v>
      </c>
      <c r="BE111" s="21" t="n">
        <v>35.7</v>
      </c>
      <c r="BF111" s="21" t="n">
        <v>34.8</v>
      </c>
      <c r="BG111" s="21" t="n">
        <v>30.3</v>
      </c>
      <c r="BH111" s="21" t="n">
        <v>23</v>
      </c>
      <c r="BI111" s="21" t="n">
        <v>21</v>
      </c>
      <c r="BJ111" s="21" t="n">
        <v>18.4</v>
      </c>
      <c r="BK111" s="21" t="n">
        <v>21.1</v>
      </c>
      <c r="BL111" s="21" t="n">
        <v>28.7</v>
      </c>
      <c r="BM111" s="21" t="n">
        <v>32.2</v>
      </c>
      <c r="BN111" s="21" t="n">
        <v>33.6</v>
      </c>
      <c r="BO111" s="21" t="n">
        <v>36.8</v>
      </c>
      <c r="BP111" s="22" t="n">
        <f aca="false">AVERAGE(BD111:BO111)</f>
        <v>29.4333333333333</v>
      </c>
      <c r="CB111" s="1" t="n">
        <f aca="false">CB110+1</f>
        <v>1961</v>
      </c>
      <c r="CC111" s="26" t="s">
        <v>84</v>
      </c>
      <c r="CD111" s="21" t="n">
        <v>31.6</v>
      </c>
      <c r="CE111" s="21" t="n">
        <v>31.3</v>
      </c>
      <c r="CF111" s="21" t="n">
        <v>32.6</v>
      </c>
      <c r="CG111" s="21" t="n">
        <v>32.8</v>
      </c>
      <c r="CH111" s="21" t="n">
        <v>32</v>
      </c>
      <c r="CI111" s="21" t="n">
        <v>30</v>
      </c>
      <c r="CJ111" s="21" t="n">
        <v>29.7</v>
      </c>
      <c r="CK111" s="21" t="n">
        <v>29.9</v>
      </c>
      <c r="CL111" s="21" t="n">
        <v>32.2</v>
      </c>
      <c r="CM111" s="21" t="n">
        <v>33.3</v>
      </c>
      <c r="CN111" s="21" t="n">
        <v>32.5</v>
      </c>
      <c r="CO111" s="21" t="n">
        <v>33.7</v>
      </c>
      <c r="CP111" s="22" t="n">
        <f aca="false">AVERAGE(CD111:CO111)</f>
        <v>31.8</v>
      </c>
      <c r="DB111" s="1" t="n">
        <f aca="false">DB110+1</f>
        <v>1961</v>
      </c>
      <c r="DC111" s="26" t="s">
        <v>84</v>
      </c>
      <c r="DD111" s="21" t="n">
        <v>37.2</v>
      </c>
      <c r="DE111" s="21" t="n">
        <v>37.4</v>
      </c>
      <c r="DF111" s="21" t="n">
        <v>37.2</v>
      </c>
      <c r="DG111" s="21" t="n">
        <v>34.4</v>
      </c>
      <c r="DH111" s="21" t="n">
        <v>27.6</v>
      </c>
      <c r="DI111" s="21" t="n">
        <v>25.5</v>
      </c>
      <c r="DJ111" s="21" t="n">
        <v>24.2</v>
      </c>
      <c r="DK111" s="21" t="n">
        <v>25.8</v>
      </c>
      <c r="DL111" s="21" t="n">
        <v>32.4</v>
      </c>
      <c r="DM111" s="21" t="n">
        <v>36.1</v>
      </c>
      <c r="DN111" s="21" t="n">
        <v>37.1</v>
      </c>
      <c r="DO111" s="21" t="n">
        <v>39.2</v>
      </c>
      <c r="DP111" s="22" t="n">
        <f aca="false">AVERAGE(DD111:DO111)</f>
        <v>32.8416666666667</v>
      </c>
      <c r="OB111" s="7" t="n">
        <f aca="false">AVERAGE(AP111,BP111,CP111,DP111,EP111,FP111,GP116,HP111,IP111,JP111,KP111,LP111,MP111,NP111)</f>
        <v>30.7770833333333</v>
      </c>
      <c r="OC111" s="10" t="n">
        <f aca="false">AVERAGE(OB101:OB111)</f>
        <v>30.4751893939394</v>
      </c>
      <c r="PB111" s="8" t="n">
        <f aca="false">AVERAGE(AI111,AJ111,AK111,BI111,BJ111,BK111,CI111,CJ111,CK111,DI111,DJ111,DK111,EI111,EJ111,EK111,FI111,FJ111,FK111,GI116,GJ116,GK116,HI111,HJ111,HK111,II111,IJ111,IK111,JI111,JJ111,JK111,KI111,KJ111,KK111,LI111,LJ111,LK111,MI111,MJ111,MK111,NI111,NJ111,NK111)</f>
        <v>23.8166666666667</v>
      </c>
      <c r="PC111" s="9" t="n">
        <f aca="false">AVERAGE(AD111,AE111,AO111,BD111,BE111,BO111,CD111,CE111,CO111,DD111,DE111,DO111,ED111,EE111,EO111,FD111,FE111,FO111,GD116,GE116,GO116,HD111,HE111,HO111,ID111,IE111,IO111,JD111,JE111,JO111,KD111,KE111,KO111,LD111,LE111,LO111,MD111,ME111,MO111,ND111,NE111,NO111,)</f>
        <v>32.9230769230769</v>
      </c>
      <c r="PD111" s="8" t="n">
        <f aca="false">AVERAGE(PB101:PB111)</f>
        <v>24.2022727272727</v>
      </c>
      <c r="PE111" s="11" t="n">
        <f aca="false">AVERAGE(PC101:PC111)</f>
        <v>32.6174825174825</v>
      </c>
      <c r="QB111" s="11" t="n">
        <f aca="false">MAX((AD101:AO111),(BD101:BO111),(CD101:CO111),(DD101:DO111))</f>
        <v>39.6</v>
      </c>
      <c r="QC111" s="7" t="n">
        <f aca="false">MIN((AD101:AO111),(BD101:BO111),(CD101:CO111),(DD101:DO111))</f>
        <v>15.1</v>
      </c>
    </row>
    <row r="112" customFormat="false" ht="12.9" hidden="false" customHeight="false" outlineLevel="0" collapsed="false">
      <c r="A112" s="24"/>
      <c r="B112" s="7" t="n">
        <f aca="false">AVERAGE(AP112,BP112,CP112,DP112,EP112,FP112,GP112,HP112,IP112,JP112,KP112,LP112,MP112,NP112)</f>
        <v>30.425</v>
      </c>
      <c r="C112" s="25" t="n">
        <f aca="false">AVERAGE(B108:B112)</f>
        <v>30.6595833333333</v>
      </c>
      <c r="D112" s="16" t="n">
        <f aca="false">AVERAGE(B103:B112)</f>
        <v>30.466875</v>
      </c>
      <c r="E112" s="7" t="n">
        <f aca="false">AVERAGE(B93:B112)</f>
        <v>30.3162326388889</v>
      </c>
      <c r="F112" s="28" t="n">
        <f aca="false">AVERAGE(B63:B112)</f>
        <v>30.3750243055556</v>
      </c>
      <c r="G112" s="16" t="n">
        <f aca="false">MAX(AD112:AO112,BD112:BO112,CD112:CO112,DD112:DO112,ED112:EO112,FD112:FO112,GD112:GO112,HD112:HO112,ID112:IO112,JD112:JO112,KD112:KO112,LD112:LO112,MD112:MO112,ND112:NO112)</f>
        <v>39</v>
      </c>
      <c r="H112" s="17" t="n">
        <f aca="false">MEDIAN(AD112:AO112,BD112:BO112,CD112:CO112,DD112:DO112,ED112:EO112,FD112:FO112,GD112:GO112,HD112:HO112,ID112:IO112,JD112:JO112,KD112:KO112,LD112:LO112,MD112:MO112,ND112:NO112)</f>
        <v>31.65</v>
      </c>
      <c r="I112" s="7" t="n">
        <f aca="false">MIN(AD112:AO112,BD112:BO112,CD112:CO112,DD112:DO112,ED112:EO112,FD112:FO112,GD112:GO112,HD112:HO112,ID112:IO112,JD112:JO112,KD112:KO112,LD112:LO112,MD112:MO112,ND112:NO112)</f>
        <v>19</v>
      </c>
      <c r="J112" s="18" t="n">
        <f aca="false">(G112+I112)/2</f>
        <v>29</v>
      </c>
      <c r="AC112" s="19" t="n">
        <v>1962</v>
      </c>
      <c r="AD112" s="21" t="n">
        <v>34.8</v>
      </c>
      <c r="AE112" s="21" t="n">
        <v>36.6</v>
      </c>
      <c r="AF112" s="21" t="n">
        <v>31.6</v>
      </c>
      <c r="AG112" s="21" t="n">
        <v>27.4</v>
      </c>
      <c r="AH112" s="21" t="n">
        <v>22.1</v>
      </c>
      <c r="AI112" s="21" t="n">
        <v>21.4</v>
      </c>
      <c r="AJ112" s="21" t="n">
        <v>19.1</v>
      </c>
      <c r="AK112" s="21" t="n">
        <v>19.8</v>
      </c>
      <c r="AL112" s="21" t="n">
        <v>25.7</v>
      </c>
      <c r="AM112" s="21" t="n">
        <v>31.4</v>
      </c>
      <c r="AN112" s="21" t="n">
        <v>34.7</v>
      </c>
      <c r="AO112" s="21" t="n">
        <v>35.9</v>
      </c>
      <c r="AP112" s="22" t="n">
        <f aca="false">AVERAGE(AD112:AO112)</f>
        <v>28.375</v>
      </c>
      <c r="BB112" s="1" t="n">
        <f aca="false">BB111+1</f>
        <v>1962</v>
      </c>
      <c r="BC112" s="26" t="s">
        <v>85</v>
      </c>
      <c r="BD112" s="21" t="n">
        <v>36</v>
      </c>
      <c r="BE112" s="21" t="n">
        <v>36.9</v>
      </c>
      <c r="BF112" s="21" t="n">
        <v>33.3</v>
      </c>
      <c r="BG112" s="21" t="n">
        <v>28.5</v>
      </c>
      <c r="BH112" s="21" t="n">
        <v>22.4</v>
      </c>
      <c r="BI112" s="21" t="n">
        <v>22.1</v>
      </c>
      <c r="BJ112" s="21" t="n">
        <v>19</v>
      </c>
      <c r="BK112" s="21" t="n">
        <v>20.1</v>
      </c>
      <c r="BL112" s="21" t="n">
        <v>26.1</v>
      </c>
      <c r="BM112" s="21" t="n">
        <v>31.7</v>
      </c>
      <c r="BN112" s="21" t="n">
        <v>36</v>
      </c>
      <c r="BO112" s="21" t="n">
        <v>35.5</v>
      </c>
      <c r="BP112" s="22" t="n">
        <f aca="false">AVERAGE(BD112:BO112)</f>
        <v>28.9666666666667</v>
      </c>
      <c r="CB112" s="1" t="n">
        <f aca="false">CB111+1</f>
        <v>1962</v>
      </c>
      <c r="CC112" s="26" t="s">
        <v>85</v>
      </c>
      <c r="CD112" s="21" t="n">
        <v>30.7</v>
      </c>
      <c r="CE112" s="21" t="n">
        <v>30.9</v>
      </c>
      <c r="CF112" s="21" t="n">
        <v>32.7</v>
      </c>
      <c r="CG112" s="21" t="n">
        <v>32.6</v>
      </c>
      <c r="CH112" s="21" t="n">
        <v>32.3</v>
      </c>
      <c r="CI112" s="21" t="n">
        <v>31.8</v>
      </c>
      <c r="CJ112" s="21" t="n">
        <v>30.6</v>
      </c>
      <c r="CK112" s="21" t="n">
        <v>31.5</v>
      </c>
      <c r="CL112" s="21" t="n">
        <v>32.7</v>
      </c>
      <c r="CM112" s="21" t="n">
        <v>33.2</v>
      </c>
      <c r="CN112" s="21" t="n">
        <v>33.6</v>
      </c>
      <c r="CO112" s="21" t="n">
        <v>33</v>
      </c>
      <c r="CP112" s="22" t="n">
        <f aca="false">AVERAGE(CD112:CO112)</f>
        <v>32.1333333333333</v>
      </c>
      <c r="DB112" s="1" t="n">
        <f aca="false">DB111+1</f>
        <v>1962</v>
      </c>
      <c r="DC112" s="26" t="s">
        <v>85</v>
      </c>
      <c r="DD112" s="21" t="n">
        <v>35.6</v>
      </c>
      <c r="DE112" s="21" t="n">
        <v>37</v>
      </c>
      <c r="DF112" s="21" t="n">
        <v>34.8</v>
      </c>
      <c r="DG112" s="21" t="n">
        <v>31.4</v>
      </c>
      <c r="DH112" s="21" t="n">
        <v>27</v>
      </c>
      <c r="DI112" s="21" t="n">
        <v>25.6</v>
      </c>
      <c r="DJ112" s="21" t="n">
        <v>24.9</v>
      </c>
      <c r="DK112" s="21" t="n">
        <v>26.4</v>
      </c>
      <c r="DL112" s="21" t="n">
        <v>30.6</v>
      </c>
      <c r="DM112" s="21" t="n">
        <v>36.1</v>
      </c>
      <c r="DN112" s="21" t="n">
        <v>38.3</v>
      </c>
      <c r="DO112" s="21" t="n">
        <v>39</v>
      </c>
      <c r="DP112" s="22" t="n">
        <f aca="false">AVERAGE(DD112:DO112)</f>
        <v>32.225</v>
      </c>
      <c r="OB112" s="7" t="n">
        <f aca="false">AVERAGE(AP112,BP112,CP112,DP112,EP112,FP112,GP117,HP112,IP112,JP112,KP112,LP112,MP112,NP112)</f>
        <v>30.425</v>
      </c>
      <c r="OC112" s="10" t="n">
        <f aca="false">AVERAGE(OB102:OB112)</f>
        <v>30.4471590909091</v>
      </c>
      <c r="PB112" s="8" t="n">
        <f aca="false">AVERAGE(AI112,AJ112,AK112,BI112,BJ112,BK112,CI112,CJ112,CK112,DI112,DJ112,DK112,EI112,EJ112,EK112,FI112,FJ112,FK112,GI117,GJ117,GK117,HI112,HJ112,HK112,II112,IJ112,IK112,JI112,JJ112,JK112,KI112,KJ112,KK112,LI112,LJ112,LK112,MI112,MJ112,MK112,NI112,NJ112,NK112)</f>
        <v>24.3583333333333</v>
      </c>
      <c r="PC112" s="9" t="n">
        <f aca="false">AVERAGE(AD112,AE112,AO112,BD112,BE112,BO112,CD112,CE112,CO112,DD112,DE112,DO112,ED112,EE112,EO112,FD112,FE112,FO112,GD117,GE117,GO117,HD112,HE112,HO112,ID112,IE112,IO112,JD112,JE112,JO112,KD112,KE112,KO112,LD112,LE112,LO112,MD112,ME112,MO112,ND112,NE112,NO112,)</f>
        <v>32.4538461538462</v>
      </c>
      <c r="PD112" s="8" t="n">
        <f aca="false">AVERAGE(PB102:PB112)</f>
        <v>24.2090909090909</v>
      </c>
      <c r="PE112" s="11" t="n">
        <f aca="false">AVERAGE(PC102:PC112)</f>
        <v>32.6076923076923</v>
      </c>
      <c r="QB112" s="11" t="n">
        <f aca="false">MAX((AD102:AO112),(BD102:BO112),(CD102:CO112),(DD102:DO112))</f>
        <v>39.6</v>
      </c>
      <c r="QC112" s="7" t="n">
        <f aca="false">MIN((AD102:AO112),(BD102:BO112),(CD102:CO112),(DD102:DO112))</f>
        <v>15.1</v>
      </c>
    </row>
    <row r="113" customFormat="false" ht="12.9" hidden="false" customHeight="false" outlineLevel="0" collapsed="false">
      <c r="A113" s="24"/>
      <c r="B113" s="7" t="n">
        <f aca="false">AVERAGE(AP113,BP113,CP113,DP113,EP113,FP113,GP113,HP113,IP113,JP113,KP113,LP113,MP113,NP113)</f>
        <v>30.525</v>
      </c>
      <c r="C113" s="25" t="n">
        <f aca="false">AVERAGE(B109:B113)</f>
        <v>30.5408333333333</v>
      </c>
      <c r="D113" s="16" t="n">
        <f aca="false">AVERAGE(B104:B113)</f>
        <v>30.49375</v>
      </c>
      <c r="E113" s="7" t="n">
        <f aca="false">AVERAGE(B94:B113)</f>
        <v>30.3228993055556</v>
      </c>
      <c r="F113" s="28" t="n">
        <f aca="false">AVERAGE(B64:B113)</f>
        <v>30.3840659722222</v>
      </c>
      <c r="G113" s="16" t="n">
        <f aca="false">MAX(AD113:AO113,BD113:BO113,CD113:CO113,DD113:DO113,ED113:EO113,FD113:FO113,GD113:GO113,HD113:HO113,ID113:IO113,JD113:JO113,KD113:KO113,LD113:LO113,MD113:MO113,ND113:NO113)</f>
        <v>38.9</v>
      </c>
      <c r="H113" s="17" t="n">
        <f aca="false">MEDIAN(AD113:AO113,BD113:BO113,CD113:CO113,DD113:DO113,ED113:EO113,FD113:FO113,GD113:GO113,HD113:HO113,ID113:IO113,JD113:JO113,KD113:KO113,LD113:LO113,MD113:MO113,ND113:NO113)</f>
        <v>31.25</v>
      </c>
      <c r="I113" s="7" t="n">
        <f aca="false">MIN(AD113:AO113,BD113:BO113,CD113:CO113,DD113:DO113,ED113:EO113,FD113:FO113,GD113:GO113,HD113:HO113,ID113:IO113,JD113:JO113,KD113:KO113,LD113:LO113,MD113:MO113,ND113:NO113)</f>
        <v>19.5</v>
      </c>
      <c r="J113" s="18" t="n">
        <f aca="false">(G113+I113)/2</f>
        <v>29.2</v>
      </c>
      <c r="AC113" s="19" t="n">
        <v>1963</v>
      </c>
      <c r="AD113" s="21" t="n">
        <v>37</v>
      </c>
      <c r="AE113" s="21" t="n">
        <v>37.7</v>
      </c>
      <c r="AF113" s="21" t="n">
        <v>33.6</v>
      </c>
      <c r="AG113" s="21" t="n">
        <v>26.1</v>
      </c>
      <c r="AH113" s="21" t="n">
        <v>23.1</v>
      </c>
      <c r="AI113" s="21" t="n">
        <v>19.6</v>
      </c>
      <c r="AJ113" s="21" t="n">
        <v>20.4</v>
      </c>
      <c r="AK113" s="21" t="n">
        <v>22.4</v>
      </c>
      <c r="AL113" s="21" t="n">
        <v>27.7</v>
      </c>
      <c r="AM113" s="21" t="n">
        <v>30.6</v>
      </c>
      <c r="AN113" s="21" t="n">
        <v>33.6</v>
      </c>
      <c r="AO113" s="21" t="n">
        <v>35.9</v>
      </c>
      <c r="AP113" s="22" t="n">
        <f aca="false">AVERAGE(AD113:AO113)</f>
        <v>28.975</v>
      </c>
      <c r="BB113" s="1" t="n">
        <f aca="false">BB112+1</f>
        <v>1963</v>
      </c>
      <c r="BC113" s="26" t="s">
        <v>86</v>
      </c>
      <c r="BD113" s="21" t="n">
        <v>37.3</v>
      </c>
      <c r="BE113" s="21" t="n">
        <v>38.9</v>
      </c>
      <c r="BF113" s="21" t="n">
        <v>34.6</v>
      </c>
      <c r="BG113" s="21" t="n">
        <v>27.1</v>
      </c>
      <c r="BH113" s="21" t="n">
        <v>23.5</v>
      </c>
      <c r="BI113" s="21" t="n">
        <v>19.5</v>
      </c>
      <c r="BJ113" s="21" t="n">
        <v>20.2</v>
      </c>
      <c r="BK113" s="21" t="n">
        <v>22.6</v>
      </c>
      <c r="BL113" s="21" t="n">
        <v>27.8</v>
      </c>
      <c r="BM113" s="21" t="n">
        <v>31.2</v>
      </c>
      <c r="BN113" s="21" t="n">
        <v>34.2</v>
      </c>
      <c r="BO113" s="21" t="n">
        <v>36.7</v>
      </c>
      <c r="BP113" s="22" t="n">
        <f aca="false">AVERAGE(BD113:BO113)</f>
        <v>29.4666666666667</v>
      </c>
      <c r="CB113" s="1" t="n">
        <f aca="false">CB112+1</f>
        <v>1963</v>
      </c>
      <c r="CC113" s="26" t="s">
        <v>86</v>
      </c>
      <c r="CD113" s="21" t="n">
        <v>30.9</v>
      </c>
      <c r="CE113" s="21" t="n">
        <v>30.6</v>
      </c>
      <c r="CF113" s="21" t="n">
        <v>32</v>
      </c>
      <c r="CG113" s="21" t="n">
        <v>31.7</v>
      </c>
      <c r="CH113" s="21" t="n">
        <v>31.3</v>
      </c>
      <c r="CI113" s="21" t="n">
        <v>29.5</v>
      </c>
      <c r="CJ113" s="21" t="n">
        <v>29.5</v>
      </c>
      <c r="CK113" s="21" t="n">
        <v>30.2</v>
      </c>
      <c r="CL113" s="21" t="n">
        <v>31.7</v>
      </c>
      <c r="CM113" s="21" t="n">
        <v>33</v>
      </c>
      <c r="CN113" s="21" t="n">
        <v>33.7</v>
      </c>
      <c r="CO113" s="21" t="n">
        <v>32.9</v>
      </c>
      <c r="CP113" s="22" t="n">
        <f aca="false">AVERAGE(CD113:CO113)</f>
        <v>31.4166666666667</v>
      </c>
      <c r="DB113" s="1" t="n">
        <f aca="false">DB112+1</f>
        <v>1963</v>
      </c>
      <c r="DC113" s="26" t="s">
        <v>86</v>
      </c>
      <c r="DD113" s="21" t="n">
        <v>37.4</v>
      </c>
      <c r="DE113" s="21" t="n">
        <v>36.3</v>
      </c>
      <c r="DF113" s="21" t="n">
        <v>36.5</v>
      </c>
      <c r="DG113" s="21" t="n">
        <v>30.7</v>
      </c>
      <c r="DH113" s="21" t="n">
        <v>27.9</v>
      </c>
      <c r="DI113" s="21" t="n">
        <v>24.8</v>
      </c>
      <c r="DJ113" s="21" t="n">
        <v>25</v>
      </c>
      <c r="DK113" s="21" t="n">
        <v>27.1</v>
      </c>
      <c r="DL113" s="21" t="n">
        <v>31.6</v>
      </c>
      <c r="DM113" s="21" t="n">
        <v>34.1</v>
      </c>
      <c r="DN113" s="21" t="n">
        <v>36.8</v>
      </c>
      <c r="DO113" s="21" t="n">
        <v>38.7</v>
      </c>
      <c r="DP113" s="22" t="n">
        <f aca="false">AVERAGE(DD113:DO113)</f>
        <v>32.2416666666667</v>
      </c>
      <c r="OB113" s="7" t="n">
        <f aca="false">AVERAGE(AP113,BP113,CP113,DP113,EP113,FP113,GP118,HP113,IP113,JP113,KP113,LP113,MP113,NP113)</f>
        <v>30.525</v>
      </c>
      <c r="OC113" s="10" t="n">
        <f aca="false">AVERAGE(OB103:OB113)</f>
        <v>30.4721590909091</v>
      </c>
      <c r="PB113" s="8" t="n">
        <f aca="false">AVERAGE(AI113,AJ113,AK113,BI113,BJ113,BK113,CI113,CJ113,CK113,DI113,DJ113,DK113,EI113,EJ113,EK113,FI113,FJ113,FK113,GI118,GJ118,GK118,HI113,HJ113,HK113,II113,IJ113,IK113,JI113,JJ113,JK113,KI113,KJ113,KK113,LI113,LJ113,LK113,MI113,MJ113,MK113,NI113,NJ113,NK113)</f>
        <v>24.2333333333333</v>
      </c>
      <c r="PC113" s="9" t="n">
        <f aca="false">AVERAGE(AD113,AE113,AO113,BD113,BE113,BO113,CD113,CE113,CO113,DD113,DE113,DO113,ED113,EE113,EO113,FD113,FE113,FO113,GD118,GE118,GO118,HD113,HE113,HO113,ID113,IE113,IO113,JD113,JE113,JO113,KD113,KE113,KO113,LD113,LE113,LO113,MD113,ME113,MO113,ND113,NE113,NO113,)</f>
        <v>33.1</v>
      </c>
      <c r="PD113" s="8" t="n">
        <f aca="false">AVERAGE(PB103:PB113)</f>
        <v>24.2734848484849</v>
      </c>
      <c r="PE113" s="11" t="n">
        <f aca="false">AVERAGE(PC103:PC113)</f>
        <v>32.6062937062937</v>
      </c>
      <c r="QB113" s="11" t="n">
        <f aca="false">MAX((AD103:AO113),(BD103:BO113),(CD103:CO113),(DD103:DO113))</f>
        <v>39.6</v>
      </c>
      <c r="QC113" s="7" t="n">
        <f aca="false">MIN((AD103:AO113),(BD103:BO113),(CD103:CO113),(DD103:DO113))</f>
        <v>15.1</v>
      </c>
    </row>
    <row r="114" customFormat="false" ht="12.9" hidden="false" customHeight="false" outlineLevel="0" collapsed="false">
      <c r="A114" s="24"/>
      <c r="B114" s="7" t="n">
        <f aca="false">AVERAGE(AP114,BP114,CP114,DP114,EP114,FP114,GP114,HP114,IP114,JP114,KP114,LP114,MP114,NP114)</f>
        <v>30.4079861111111</v>
      </c>
      <c r="C114" s="25" t="n">
        <f aca="false">AVERAGE(B110:B114)</f>
        <v>30.4624305555556</v>
      </c>
      <c r="D114" s="16" t="n">
        <f aca="false">AVERAGE(B105:B114)</f>
        <v>30.5037152777778</v>
      </c>
      <c r="E114" s="7" t="n">
        <f aca="false">AVERAGE(B95:B114)</f>
        <v>30.3211111111111</v>
      </c>
      <c r="F114" s="28" t="n">
        <f aca="false">AVERAGE(B65:B114)</f>
        <v>30.3769340277778</v>
      </c>
      <c r="G114" s="16" t="n">
        <f aca="false">MAX(AD114:AO114,BD114:BO114,CD114:CO114,DD114:DO114,ED114:EO114,FD114:FO114,GD114:GO114,HD114:HO114,ID114:IO114,JD114:JO114,KD114:KO114,LD114:LO114,MD114:MO114,ND114:NO114)</f>
        <v>37.8</v>
      </c>
      <c r="H114" s="17" t="n">
        <f aca="false">MEDIAN(AD114:AO114,BD114:BO114,CD114:CO114,DD114:DO114,ED114:EO114,FD114:FO114,GD114:GO114,HD114:HO114,ID114:IO114,JD114:JO114,KD114:KO114,LD114:LO114,MD114:MO114,ND114:NO114)</f>
        <v>31.85</v>
      </c>
      <c r="I114" s="7" t="n">
        <f aca="false">MIN(AD114:AO114,BD114:BO114,CD114:CO114,DD114:DO114,ED114:EO114,FD114:FO114,GD114:GO114,HD114:HO114,ID114:IO114,JD114:JO114,KD114:KO114,LD114:LO114,MD114:MO114,ND114:NO114)</f>
        <v>20.4833333333333</v>
      </c>
      <c r="J114" s="18" t="n">
        <f aca="false">(G114+I114)/2</f>
        <v>29.1416666666667</v>
      </c>
      <c r="AC114" s="19" t="n">
        <v>1964</v>
      </c>
      <c r="AD114" s="21" t="n">
        <v>36.3</v>
      </c>
      <c r="AE114" s="21" t="n">
        <v>34.5</v>
      </c>
      <c r="AF114" s="21" t="n">
        <v>33.3</v>
      </c>
      <c r="AG114" s="21" t="n">
        <v>28.9</v>
      </c>
      <c r="AH114" s="21" t="n">
        <v>20.8</v>
      </c>
      <c r="AI114" s="21" t="n">
        <v>20.6</v>
      </c>
      <c r="AJ114" s="21" t="n">
        <v>22.1</v>
      </c>
      <c r="AK114" s="21" t="n">
        <v>22.8</v>
      </c>
      <c r="AL114" s="21" t="n">
        <v>26.5</v>
      </c>
      <c r="AM114" s="21" t="n">
        <v>28.2</v>
      </c>
      <c r="AN114" s="21" t="n">
        <v>32.5</v>
      </c>
      <c r="AO114" s="21" t="n">
        <v>34.6</v>
      </c>
      <c r="AP114" s="22" t="n">
        <f aca="false">AVERAGE(AD114:AO114)</f>
        <v>28.425</v>
      </c>
      <c r="BB114" s="1" t="n">
        <f aca="false">BB113+1</f>
        <v>1964</v>
      </c>
      <c r="BC114" s="26" t="s">
        <v>87</v>
      </c>
      <c r="BD114" s="21" t="n">
        <v>37.8</v>
      </c>
      <c r="BE114" s="21" t="n">
        <v>34.7</v>
      </c>
      <c r="BF114" s="21" t="n">
        <v>34.1</v>
      </c>
      <c r="BG114" s="21" t="n">
        <v>28.9</v>
      </c>
      <c r="BH114" s="21" t="n">
        <v>21.8</v>
      </c>
      <c r="BI114" s="29" t="n">
        <f aca="false">SUM(BI111+BI112+BI113+BI115+BI116+BI117)/6</f>
        <v>20.4833333333333</v>
      </c>
      <c r="BJ114" s="21" t="n">
        <v>22.5</v>
      </c>
      <c r="BK114" s="21" t="n">
        <v>23.2</v>
      </c>
      <c r="BL114" s="21" t="n">
        <v>25.6</v>
      </c>
      <c r="BM114" s="21" t="n">
        <v>27.7</v>
      </c>
      <c r="BN114" s="21" t="n">
        <v>33.4</v>
      </c>
      <c r="BO114" s="21" t="n">
        <v>34.5</v>
      </c>
      <c r="BP114" s="22" t="n">
        <f aca="false">AVERAGE(BD114:BO114)</f>
        <v>28.7236111111111</v>
      </c>
      <c r="CB114" s="1" t="n">
        <f aca="false">CB113+1</f>
        <v>1964</v>
      </c>
      <c r="CC114" s="26" t="s">
        <v>87</v>
      </c>
      <c r="CD114" s="21" t="n">
        <v>31.9</v>
      </c>
      <c r="CE114" s="21" t="n">
        <v>33.1</v>
      </c>
      <c r="CF114" s="21" t="n">
        <v>31.4</v>
      </c>
      <c r="CG114" s="21" t="n">
        <v>32.4</v>
      </c>
      <c r="CH114" s="21" t="n">
        <v>32.1</v>
      </c>
      <c r="CI114" s="21" t="n">
        <v>30.2</v>
      </c>
      <c r="CJ114" s="21" t="n">
        <v>31.2</v>
      </c>
      <c r="CK114" s="21" t="n">
        <v>31.3</v>
      </c>
      <c r="CL114" s="21" t="n">
        <v>33</v>
      </c>
      <c r="CM114" s="21" t="n">
        <v>33.5</v>
      </c>
      <c r="CN114" s="21" t="n">
        <v>31.8</v>
      </c>
      <c r="CO114" s="21" t="n">
        <v>32.2</v>
      </c>
      <c r="CP114" s="22" t="n">
        <f aca="false">AVERAGE(CD114:CO114)</f>
        <v>32.0083333333333</v>
      </c>
      <c r="DB114" s="1" t="n">
        <f aca="false">DB113+1</f>
        <v>1964</v>
      </c>
      <c r="DC114" s="26" t="s">
        <v>87</v>
      </c>
      <c r="DD114" s="21" t="n">
        <v>36.8</v>
      </c>
      <c r="DE114" s="21" t="n">
        <v>37.6</v>
      </c>
      <c r="DF114" s="21" t="n">
        <v>35.7</v>
      </c>
      <c r="DG114" s="21" t="n">
        <v>33.6</v>
      </c>
      <c r="DH114" s="21" t="n">
        <v>27.1</v>
      </c>
      <c r="DI114" s="21" t="n">
        <v>25.5</v>
      </c>
      <c r="DJ114" s="21" t="n">
        <v>26.8</v>
      </c>
      <c r="DK114" s="21" t="n">
        <v>28.2</v>
      </c>
      <c r="DL114" s="21" t="n">
        <v>31.5</v>
      </c>
      <c r="DM114" s="21" t="n">
        <v>33.4</v>
      </c>
      <c r="DN114" s="21" t="n">
        <v>35.9</v>
      </c>
      <c r="DO114" s="21" t="n">
        <v>37.6</v>
      </c>
      <c r="DP114" s="22" t="n">
        <f aca="false">AVERAGE(DD114:DO114)</f>
        <v>32.475</v>
      </c>
      <c r="OB114" s="7" t="n">
        <f aca="false">AVERAGE(AP114,BP114,CP114,DP114,EP114,FP114,GP119,HP114,IP114,JP114,KP114,LP114,MP114,NP114)</f>
        <v>30.4079861111111</v>
      </c>
      <c r="OC114" s="10" t="n">
        <f aca="false">AVERAGE(OB104:OB114)</f>
        <v>30.4859532828283</v>
      </c>
      <c r="PB114" s="8" t="n">
        <f aca="false">AVERAGE(AI114,AJ114,AK114,BI114,BJ114,BK114,CI114,CJ114,CK114,DI114,DJ114,DK114,EI114,EJ114,EK114,FI114,FJ114,FK114,GI119,GJ119,GK119,HI114,HJ114,HK114,II114,IJ114,IK114,JI114,JJ114,JK114,KI114,KJ114,KK114,LI114,LJ114,LK114,MI114,MJ114,MK114,NI114,NJ114,NK114)</f>
        <v>25.4069444444444</v>
      </c>
      <c r="PC114" s="9" t="n">
        <f aca="false">AVERAGE(AD114,AE114,AO114,BD114,BE114,BO114,CD114,CE114,CO114,DD114,DE114,DO114,ED114,EE114,EO114,FD114,FE114,FO114,GD119,GE119,GO119,HD114,HE114,HO114,ID114,IE114,IO114,JD114,JE114,JO114,KD114,KE114,KO114,LD114,LE114,LO114,MD114,ME114,MO114,ND114,NE114,NO114,)</f>
        <v>32.4307692307692</v>
      </c>
      <c r="PD114" s="8" t="n">
        <f aca="false">AVERAGE(PB104:PB114)</f>
        <v>24.3582070707071</v>
      </c>
      <c r="PE114" s="11" t="n">
        <f aca="false">AVERAGE(PC104:PC114)</f>
        <v>32.7391608391608</v>
      </c>
      <c r="QB114" s="11" t="n">
        <f aca="false">MAX((AD104:AO114),(BD104:BO114),(CD104:CO114),(DD104:DO114))</f>
        <v>39.6</v>
      </c>
      <c r="QC114" s="7" t="n">
        <f aca="false">MIN((AD104:AO114),(BD104:BO114),(CD104:CO114),(DD104:DO114))</f>
        <v>15.1</v>
      </c>
    </row>
    <row r="115" customFormat="false" ht="12.9" hidden="false" customHeight="false" outlineLevel="0" collapsed="false">
      <c r="A115" s="24" t="n">
        <f aca="false">A110+5</f>
        <v>1965</v>
      </c>
      <c r="B115" s="7" t="n">
        <f aca="false">AVERAGE(AP115,BP115,CP115,DP115,EP115,FP115,GP115,HP115,IP115,JP115,KP115,LP115,MP115,NP115)</f>
        <v>30.7083333333333</v>
      </c>
      <c r="C115" s="25" t="n">
        <f aca="false">AVERAGE(B111:B115)</f>
        <v>30.5686805555556</v>
      </c>
      <c r="D115" s="16" t="n">
        <f aca="false">AVERAGE(B106:B115)</f>
        <v>30.5428819444444</v>
      </c>
      <c r="E115" s="7" t="n">
        <f aca="false">AVERAGE(B96:B115)</f>
        <v>30.3448611111111</v>
      </c>
      <c r="F115" s="28" t="n">
        <f aca="false">AVERAGE(B66:B115)</f>
        <v>30.3644270833333</v>
      </c>
      <c r="G115" s="16" t="n">
        <f aca="false">MAX(AD115:AO115,BD115:BO115,CD115:CO115,DD115:DO115,ED115:EO115,FD115:FO115,GD115:GO115,HD115:HO115,ID115:IO115,JD115:JO115,KD115:KO115,LD115:LO115,MD115:MO115,ND115:NO115)</f>
        <v>39.6</v>
      </c>
      <c r="H115" s="17" t="n">
        <f aca="false">MEDIAN(AD115:AO115,BD115:BO115,CD115:CO115,DD115:DO115,ED115:EO115,FD115:FO115,GD115:GO115,HD115:HO115,ID115:IO115,JD115:JO115,KD115:KO115,LD115:LO115,MD115:MO115,ND115:NO115)</f>
        <v>32.05</v>
      </c>
      <c r="I115" s="7" t="n">
        <f aca="false">MIN(AD115:AO115,BD115:BO115,CD115:CO115,DD115:DO115,ED115:EO115,FD115:FO115,GD115:GO115,HD115:HO115,ID115:IO115,JD115:JO115,KD115:KO115,LD115:LO115,MD115:MO115,ND115:NO115)</f>
        <v>18</v>
      </c>
      <c r="J115" s="18" t="n">
        <f aca="false">(G115+I115)/2</f>
        <v>28.8</v>
      </c>
      <c r="AC115" s="19" t="n">
        <v>1965</v>
      </c>
      <c r="AD115" s="21" t="n">
        <v>36.4</v>
      </c>
      <c r="AE115" s="21" t="n">
        <v>38</v>
      </c>
      <c r="AF115" s="21" t="n">
        <v>32.9</v>
      </c>
      <c r="AG115" s="21" t="n">
        <v>27.6</v>
      </c>
      <c r="AH115" s="21" t="n">
        <v>25.3</v>
      </c>
      <c r="AI115" s="21" t="n">
        <v>19.6</v>
      </c>
      <c r="AJ115" s="21" t="n">
        <v>18</v>
      </c>
      <c r="AK115" s="21" t="n">
        <v>23.3</v>
      </c>
      <c r="AL115" s="21" t="n">
        <v>28.3</v>
      </c>
      <c r="AM115" s="21" t="n">
        <v>31.5</v>
      </c>
      <c r="AN115" s="21" t="n">
        <v>33.8</v>
      </c>
      <c r="AO115" s="21" t="n">
        <v>36</v>
      </c>
      <c r="AP115" s="22" t="n">
        <f aca="false">AVERAGE(AD115:AO115)</f>
        <v>29.225</v>
      </c>
      <c r="BB115" s="1" t="n">
        <f aca="false">BB114+1</f>
        <v>1965</v>
      </c>
      <c r="BC115" s="26" t="s">
        <v>88</v>
      </c>
      <c r="BD115" s="21" t="n">
        <v>37</v>
      </c>
      <c r="BE115" s="21" t="n">
        <v>39.1</v>
      </c>
      <c r="BF115" s="21" t="n">
        <v>34.1</v>
      </c>
      <c r="BG115" s="21" t="n">
        <v>28</v>
      </c>
      <c r="BH115" s="21" t="n">
        <v>25.3</v>
      </c>
      <c r="BI115" s="21" t="n">
        <v>20.1</v>
      </c>
      <c r="BJ115" s="21" t="n">
        <v>18</v>
      </c>
      <c r="BK115" s="21" t="n">
        <v>22.8</v>
      </c>
      <c r="BL115" s="21" t="n">
        <v>27.9</v>
      </c>
      <c r="BM115" s="21" t="n">
        <v>31.9</v>
      </c>
      <c r="BN115" s="21" t="n">
        <v>33.8</v>
      </c>
      <c r="BO115" s="21" t="n">
        <v>37.1</v>
      </c>
      <c r="BP115" s="22" t="n">
        <f aca="false">AVERAGE(BD115:BO115)</f>
        <v>29.5916666666667</v>
      </c>
      <c r="CB115" s="1" t="n">
        <f aca="false">CB114+1</f>
        <v>1965</v>
      </c>
      <c r="CC115" s="26" t="s">
        <v>88</v>
      </c>
      <c r="CD115" s="21" t="n">
        <v>32.2</v>
      </c>
      <c r="CE115" s="21" t="n">
        <v>32.3</v>
      </c>
      <c r="CF115" s="21" t="n">
        <v>30</v>
      </c>
      <c r="CG115" s="21" t="n">
        <v>32.8</v>
      </c>
      <c r="CH115" s="21" t="n">
        <v>32.8</v>
      </c>
      <c r="CI115" s="21" t="n">
        <v>30.6</v>
      </c>
      <c r="CJ115" s="21" t="n">
        <v>29.1</v>
      </c>
      <c r="CK115" s="21" t="n">
        <v>30.4</v>
      </c>
      <c r="CL115" s="21" t="n">
        <v>32.4</v>
      </c>
      <c r="CM115" s="21" t="n">
        <v>33</v>
      </c>
      <c r="CN115" s="21" t="n">
        <v>33.6</v>
      </c>
      <c r="CO115" s="21" t="n">
        <v>31.8</v>
      </c>
      <c r="CP115" s="22" t="n">
        <f aca="false">AVERAGE(CD115:CO115)</f>
        <v>31.75</v>
      </c>
      <c r="DB115" s="1" t="n">
        <f aca="false">DB114+1</f>
        <v>1965</v>
      </c>
      <c r="DC115" s="26" t="s">
        <v>88</v>
      </c>
      <c r="DD115" s="21" t="n">
        <v>39</v>
      </c>
      <c r="DE115" s="21" t="n">
        <v>39.6</v>
      </c>
      <c r="DF115" s="21" t="n">
        <v>32.6</v>
      </c>
      <c r="DG115" s="21" t="n">
        <v>31.3</v>
      </c>
      <c r="DH115" s="21" t="n">
        <v>29</v>
      </c>
      <c r="DI115" s="21" t="n">
        <v>24.2</v>
      </c>
      <c r="DJ115" s="21" t="n">
        <v>22.5</v>
      </c>
      <c r="DK115" s="21" t="n">
        <v>27.7</v>
      </c>
      <c r="DL115" s="21" t="n">
        <v>32.2</v>
      </c>
      <c r="DM115" s="21" t="n">
        <v>35</v>
      </c>
      <c r="DN115" s="21" t="n">
        <v>37.3</v>
      </c>
      <c r="DO115" s="21" t="n">
        <v>36.8</v>
      </c>
      <c r="DP115" s="22" t="n">
        <f aca="false">AVERAGE(DD115:DO115)</f>
        <v>32.2666666666667</v>
      </c>
      <c r="OB115" s="7" t="n">
        <f aca="false">AVERAGE(AP115,BP115,CP115,DP115,EP115,FP115,GP120,HP115,IP115,JP115,KP115,LP115,MP115,NP115)</f>
        <v>30.7083333333333</v>
      </c>
      <c r="OC115" s="10" t="n">
        <f aca="false">AVERAGE(OB105:OB115)</f>
        <v>30.5223169191919</v>
      </c>
      <c r="PB115" s="8" t="n">
        <f aca="false">AVERAGE(AI115,AJ115,AK115,BI115,BJ115,BK115,CI115,CJ115,CK115,DI115,DJ115,DK115,EI115,EJ115,EK115,FI115,FJ115,FK115,GI120,GJ120,GK120,HI115,HJ115,HK115,II115,IJ115,IK115,JI115,JJ115,JK115,KI115,KJ115,KK115,LI115,LJ115,LK115,MI115,MJ115,MK115,NI115,NJ115,NK115)</f>
        <v>23.8583333333333</v>
      </c>
      <c r="PC115" s="9" t="n">
        <f aca="false">AVERAGE(AD115,AE115,AO115,BD115,BE115,BO115,CD115,CE115,CO115,DD115,DE115,DO115,ED115,EE115,EO115,FD115,FE115,FO115,GD120,GE120,GO120,HD115,HE115,HO115,ID115,IE115,IO115,JD115,JE115,JO115,KD115,KE115,KO115,LD115,LE115,LO115,MD115,ME115,MO115,ND115,NE115,NO115,)</f>
        <v>33.4846153846154</v>
      </c>
      <c r="PD115" s="8" t="n">
        <f aca="false">AVERAGE(PB105:PB115)</f>
        <v>24.3324494949495</v>
      </c>
      <c r="PE115" s="11" t="n">
        <f aca="false">AVERAGE(PC105:PC115)</f>
        <v>32.8433566433566</v>
      </c>
      <c r="QB115" s="11" t="n">
        <f aca="false">MAX((AD105:AO115),(BD105:BO115),(CD105:CO115),(DD105:DO115))</f>
        <v>39.6</v>
      </c>
      <c r="QC115" s="7" t="n">
        <f aca="false">MIN((AD105:AO115),(BD105:BO115),(CD105:CO115),(DD105:DO115))</f>
        <v>15.1</v>
      </c>
    </row>
    <row r="116" customFormat="false" ht="12.9" hidden="false" customHeight="false" outlineLevel="0" collapsed="false">
      <c r="A116" s="24"/>
      <c r="B116" s="7" t="n">
        <f aca="false">AVERAGE(AP116,BP116,CP116,DP116,EP116,FP116,GP116,HP116,IP116,JP116,KP116,LP116,MP116,NP116)</f>
        <v>29.5979166666667</v>
      </c>
      <c r="C116" s="25" t="n">
        <f aca="false">AVERAGE(B112:B116)</f>
        <v>30.3328472222222</v>
      </c>
      <c r="D116" s="16" t="n">
        <f aca="false">AVERAGE(B107:B116)</f>
        <v>30.5322569444444</v>
      </c>
      <c r="E116" s="7" t="n">
        <f aca="false">AVERAGE(B97:B116)</f>
        <v>30.3274652777778</v>
      </c>
      <c r="F116" s="28" t="n">
        <f aca="false">AVERAGE(B67:B116)</f>
        <v>30.3522604166667</v>
      </c>
      <c r="G116" s="16" t="n">
        <f aca="false">MAX(AD116:AO116,BD116:BO116,CD116:CO116,DD116:DO116,ED116:EO116,FD116:FO116,GD116:GO116,HD116:HO116,ID116:IO116,JD116:JO116,KD116:KO116,LD116:LO116,MD116:MO116,ND116:NO116)</f>
        <v>36.3</v>
      </c>
      <c r="H116" s="17" t="n">
        <f aca="false">MEDIAN(AD116:AO116,BD116:BO116,CD116:CO116,DD116:DO116,ED116:EO116,FD116:FO116,GD116:GO116,HD116:HO116,ID116:IO116,JD116:JO116,KD116:KO116,LD116:LO116,MD116:MO116,ND116:NO116)</f>
        <v>31.75</v>
      </c>
      <c r="I116" s="7" t="n">
        <f aca="false">MIN(AD116:AO116,BD116:BO116,CD116:CO116,DD116:DO116,ED116:EO116,FD116:FO116,GD116:GO116,HD116:HO116,ID116:IO116,JD116:JO116,KD116:KO116,LD116:LO116,MD116:MO116,ND116:NO116)</f>
        <v>17.1</v>
      </c>
      <c r="J116" s="18" t="n">
        <f aca="false">(G116+I116)/2</f>
        <v>26.7</v>
      </c>
      <c r="AC116" s="19" t="n">
        <v>1966</v>
      </c>
      <c r="AD116" s="21" t="n">
        <v>33</v>
      </c>
      <c r="AE116" s="21" t="n">
        <v>35</v>
      </c>
      <c r="AF116" s="21" t="n">
        <v>32.9</v>
      </c>
      <c r="AG116" s="21" t="n">
        <v>28.9</v>
      </c>
      <c r="AH116" s="21" t="n">
        <v>21.4</v>
      </c>
      <c r="AI116" s="21" t="n">
        <v>21</v>
      </c>
      <c r="AJ116" s="21" t="n">
        <v>18.3</v>
      </c>
      <c r="AK116" s="21" t="n">
        <v>17.1</v>
      </c>
      <c r="AL116" s="21" t="n">
        <v>25.8</v>
      </c>
      <c r="AM116" s="21" t="n">
        <v>28.6</v>
      </c>
      <c r="AN116" s="21" t="n">
        <v>32.4</v>
      </c>
      <c r="AO116" s="21" t="n">
        <v>33.1</v>
      </c>
      <c r="AP116" s="22" t="n">
        <f aca="false">AVERAGE(AD116:AO116)</f>
        <v>27.2916666666667</v>
      </c>
      <c r="BB116" s="1" t="n">
        <f aca="false">BB115+1</f>
        <v>1966</v>
      </c>
      <c r="BC116" s="26" t="s">
        <v>89</v>
      </c>
      <c r="BD116" s="21" t="n">
        <v>34.3</v>
      </c>
      <c r="BE116" s="21" t="n">
        <v>35.9</v>
      </c>
      <c r="BF116" s="21" t="n">
        <v>33.6</v>
      </c>
      <c r="BG116" s="21" t="n">
        <v>28.9</v>
      </c>
      <c r="BH116" s="21" t="n">
        <v>21.9</v>
      </c>
      <c r="BI116" s="21" t="n">
        <v>21.5</v>
      </c>
      <c r="BJ116" s="21" t="n">
        <v>18.2</v>
      </c>
      <c r="BK116" s="21" t="n">
        <v>17.9</v>
      </c>
      <c r="BL116" s="21" t="n">
        <v>25.5</v>
      </c>
      <c r="BM116" s="21" t="n">
        <v>28.1</v>
      </c>
      <c r="BN116" s="21" t="n">
        <v>33</v>
      </c>
      <c r="BO116" s="21" t="n">
        <v>33.1</v>
      </c>
      <c r="BP116" s="22" t="n">
        <f aca="false">AVERAGE(BD116:BO116)</f>
        <v>27.6583333333333</v>
      </c>
      <c r="CB116" s="1" t="n">
        <f aca="false">CB115+1</f>
        <v>1966</v>
      </c>
      <c r="CC116" s="26" t="s">
        <v>89</v>
      </c>
      <c r="CD116" s="21" t="n">
        <v>31.7</v>
      </c>
      <c r="CE116" s="21" t="n">
        <v>31.5</v>
      </c>
      <c r="CF116" s="21" t="n">
        <v>32.6</v>
      </c>
      <c r="CG116" s="21" t="n">
        <v>33.4</v>
      </c>
      <c r="CH116" s="21" t="n">
        <v>31.6</v>
      </c>
      <c r="CI116" s="21" t="n">
        <v>31.4</v>
      </c>
      <c r="CJ116" s="21" t="n">
        <v>30.7</v>
      </c>
      <c r="CK116" s="21" t="n">
        <v>31.4</v>
      </c>
      <c r="CL116" s="21" t="n">
        <v>32.4</v>
      </c>
      <c r="CM116" s="21" t="n">
        <v>32.7</v>
      </c>
      <c r="CN116" s="21" t="n">
        <v>33</v>
      </c>
      <c r="CO116" s="21" t="n">
        <v>32.6</v>
      </c>
      <c r="CP116" s="22" t="n">
        <f aca="false">AVERAGE(CD116:CO116)</f>
        <v>32.0833333333333</v>
      </c>
      <c r="DB116" s="1" t="n">
        <f aca="false">DB115+1</f>
        <v>1966</v>
      </c>
      <c r="DC116" s="26" t="s">
        <v>89</v>
      </c>
      <c r="DD116" s="21" t="n">
        <v>35.9</v>
      </c>
      <c r="DE116" s="21" t="n">
        <v>35.7</v>
      </c>
      <c r="DF116" s="21" t="n">
        <v>35.5</v>
      </c>
      <c r="DG116" s="21" t="n">
        <v>33.4</v>
      </c>
      <c r="DH116" s="21" t="n">
        <v>26.6</v>
      </c>
      <c r="DI116" s="21" t="n">
        <v>25.9</v>
      </c>
      <c r="DJ116" s="21" t="n">
        <v>23.8</v>
      </c>
      <c r="DK116" s="21" t="n">
        <v>24</v>
      </c>
      <c r="DL116" s="21" t="n">
        <v>31.9</v>
      </c>
      <c r="DM116" s="21" t="n">
        <v>31.8</v>
      </c>
      <c r="DN116" s="21" t="n">
        <v>35.5</v>
      </c>
      <c r="DO116" s="21" t="n">
        <v>36.3</v>
      </c>
      <c r="DP116" s="22" t="n">
        <f aca="false">AVERAGE(DD116:DO116)</f>
        <v>31.3583333333333</v>
      </c>
      <c r="OB116" s="7" t="n">
        <f aca="false">AVERAGE(AP116,BP116,CP116,DP116,EP116,FP116,GP121,HP116,IP116,JP116,KP116,LP116,MP116,NP116)</f>
        <v>29.5979166666667</v>
      </c>
      <c r="OC116" s="10" t="n">
        <f aca="false">AVERAGE(OB106:OB116)</f>
        <v>30.456976010101</v>
      </c>
      <c r="PB116" s="8" t="n">
        <f aca="false">AVERAGE(AI116,AJ116,AK116,BI116,BJ116,BK116,CI116,CJ116,CK116,DI116,DJ116,DK116,EI116,EJ116,EK116,FI116,FJ116,FK116,GI121,GJ121,GK121,HI116,HJ116,HK116,II116,IJ116,IK116,JI116,JJ116,JK116,KI116,KJ116,KK116,LI116,LJ116,LK116,MI116,MJ116,MK116,NI116,NJ116,NK116)</f>
        <v>23.4333333333333</v>
      </c>
      <c r="PC116" s="9" t="n">
        <f aca="false">AVERAGE(AD116,AE116,AO116,BD116,BE116,BO116,CD116,CE116,CO116,DD116,DE116,DO116,ED116,EE116,EO116,FD116,FE116,FO116,GD121,GE121,GO121,HD116,HE116,HO116,ID116,IE116,IO116,JD116,JE116,JO116,KD116,KE116,KO116,LD116,LE116,LO116,MD116,ME116,MO116,ND116,NE116,NO116,)</f>
        <v>31.3923076923077</v>
      </c>
      <c r="PD116" s="8" t="n">
        <f aca="false">AVERAGE(PB106:PB116)</f>
        <v>24.2233585858586</v>
      </c>
      <c r="PE116" s="11" t="n">
        <f aca="false">AVERAGE(PC106:PC116)</f>
        <v>32.6979020979021</v>
      </c>
      <c r="QB116" s="11" t="n">
        <f aca="false">MAX((AD106:AO116),(BD106:BO116),(CD106:CO116),(DD106:DO116))</f>
        <v>39.6</v>
      </c>
      <c r="QC116" s="7" t="n">
        <f aca="false">MIN((AD106:AO116),(BD106:BO116),(CD106:CO116),(DD106:DO116))</f>
        <v>15.1</v>
      </c>
    </row>
    <row r="117" customFormat="false" ht="12.9" hidden="false" customHeight="false" outlineLevel="0" collapsed="false">
      <c r="A117" s="24"/>
      <c r="B117" s="7" t="n">
        <f aca="false">AVERAGE(AP117,BP117,CP117,DP117,EP117,FP117,GP117,HP117,IP117,JP117,KP117,LP117,MP117,NP117)</f>
        <v>30.1708333333333</v>
      </c>
      <c r="C117" s="25" t="n">
        <f aca="false">AVERAGE(B113:B117)</f>
        <v>30.2820138888889</v>
      </c>
      <c r="D117" s="16" t="n">
        <f aca="false">AVERAGE(B108:B117)</f>
        <v>30.4707986111111</v>
      </c>
      <c r="E117" s="7" t="n">
        <f aca="false">AVERAGE(B98:B117)</f>
        <v>30.3198611111111</v>
      </c>
      <c r="F117" s="28" t="n">
        <f aca="false">AVERAGE(B68:B117)</f>
        <v>30.35934375</v>
      </c>
      <c r="G117" s="16" t="n">
        <f aca="false">MAX(AD117:AO117,BD117:BO117,CD117:CO117,DD117:DO117,ED117:EO117,FD117:FO117,GD117:GO117,HD117:HO117,ID117:IO117,JD117:JO117,KD117:KO117,LD117:LO117,MD117:MO117,ND117:NO117)</f>
        <v>39.5</v>
      </c>
      <c r="H117" s="17" t="n">
        <f aca="false">MEDIAN(AD117:AO117,BD117:BO117,CD117:CO117,DD117:DO117,ED117:EO117,FD117:FO117,GD117:GO117,HD117:HO117,ID117:IO117,JD117:JO117,KD117:KO117,LD117:LO117,MD117:MO117,ND117:NO117)</f>
        <v>31.15</v>
      </c>
      <c r="I117" s="7" t="n">
        <f aca="false">MIN(AD117:AO117,BD117:BO117,CD117:CO117,DD117:DO117,ED117:EO117,FD117:FO117,GD117:GO117,HD117:HO117,ID117:IO117,JD117:JO117,KD117:KO117,LD117:LO117,MD117:MO117,ND117:NO117)</f>
        <v>18.3</v>
      </c>
      <c r="J117" s="18" t="n">
        <f aca="false">(G117+I117)/2</f>
        <v>28.9</v>
      </c>
      <c r="AC117" s="19" t="n">
        <v>1967</v>
      </c>
      <c r="AD117" s="21" t="n">
        <v>37.4</v>
      </c>
      <c r="AE117" s="21" t="n">
        <v>30.9</v>
      </c>
      <c r="AF117" s="21" t="n">
        <v>28.5</v>
      </c>
      <c r="AG117" s="21" t="n">
        <v>28.5</v>
      </c>
      <c r="AH117" s="21" t="n">
        <v>24</v>
      </c>
      <c r="AI117" s="21" t="n">
        <v>18.3</v>
      </c>
      <c r="AJ117" s="21" t="n">
        <v>18.7</v>
      </c>
      <c r="AK117" s="21" t="n">
        <v>22.3</v>
      </c>
      <c r="AL117" s="21" t="n">
        <v>27.3</v>
      </c>
      <c r="AM117" s="21" t="n">
        <v>34.2</v>
      </c>
      <c r="AN117" s="21" t="n">
        <v>34.4</v>
      </c>
      <c r="AO117" s="21" t="n">
        <v>35.5</v>
      </c>
      <c r="AP117" s="22" t="n">
        <f aca="false">AVERAGE(AD117:AO117)</f>
        <v>28.3333333333333</v>
      </c>
      <c r="BB117" s="1" t="n">
        <f aca="false">BB116+1</f>
        <v>1967</v>
      </c>
      <c r="BC117" s="26" t="s">
        <v>90</v>
      </c>
      <c r="BD117" s="21" t="n">
        <v>37.7</v>
      </c>
      <c r="BE117" s="21" t="n">
        <v>33.9</v>
      </c>
      <c r="BF117" s="21" t="n">
        <v>29.1</v>
      </c>
      <c r="BG117" s="21" t="n">
        <v>29.3</v>
      </c>
      <c r="BH117" s="21" t="n">
        <v>24.1</v>
      </c>
      <c r="BI117" s="21" t="n">
        <v>18.7</v>
      </c>
      <c r="BJ117" s="21" t="n">
        <v>19.4</v>
      </c>
      <c r="BK117" s="21" t="n">
        <v>22.9</v>
      </c>
      <c r="BL117" s="21" t="n">
        <v>27.4</v>
      </c>
      <c r="BM117" s="21" t="n">
        <v>35.3</v>
      </c>
      <c r="BN117" s="21" t="n">
        <v>35.1</v>
      </c>
      <c r="BO117" s="21" t="n">
        <v>36.4</v>
      </c>
      <c r="BP117" s="22" t="n">
        <f aca="false">AVERAGE(BD117:BO117)</f>
        <v>29.1083333333333</v>
      </c>
      <c r="CB117" s="1" t="n">
        <f aca="false">CB116+1</f>
        <v>1967</v>
      </c>
      <c r="CC117" s="26" t="s">
        <v>90</v>
      </c>
      <c r="CD117" s="21" t="n">
        <v>31.4</v>
      </c>
      <c r="CE117" s="21" t="n">
        <v>29.9</v>
      </c>
      <c r="CF117" s="21" t="n">
        <v>31.2</v>
      </c>
      <c r="CG117" s="21" t="n">
        <v>33</v>
      </c>
      <c r="CH117" s="21" t="n">
        <v>32</v>
      </c>
      <c r="CI117" s="21" t="n">
        <v>29.5</v>
      </c>
      <c r="CJ117" s="21" t="n">
        <v>29.9</v>
      </c>
      <c r="CK117" s="21" t="n">
        <v>31.1</v>
      </c>
      <c r="CL117" s="21" t="n">
        <v>32.4</v>
      </c>
      <c r="CM117" s="21" t="n">
        <v>33.6</v>
      </c>
      <c r="CN117" s="21" t="n">
        <v>34.2</v>
      </c>
      <c r="CO117" s="21" t="n">
        <v>34</v>
      </c>
      <c r="CP117" s="22" t="n">
        <f aca="false">AVERAGE(CD117:CO117)</f>
        <v>31.85</v>
      </c>
      <c r="DB117" s="1" t="n">
        <f aca="false">DB116+1</f>
        <v>1967</v>
      </c>
      <c r="DC117" s="26" t="s">
        <v>90</v>
      </c>
      <c r="DD117" s="21" t="n">
        <v>39.5</v>
      </c>
      <c r="DE117" s="21" t="n">
        <v>31.3</v>
      </c>
      <c r="DF117" s="21" t="n">
        <v>31.5</v>
      </c>
      <c r="DG117" s="21" t="n">
        <v>31.7</v>
      </c>
      <c r="DH117" s="21" t="n">
        <v>27.6</v>
      </c>
      <c r="DI117" s="21" t="n">
        <v>22.8</v>
      </c>
      <c r="DJ117" s="21" t="n">
        <v>23.2</v>
      </c>
      <c r="DK117" s="21" t="n">
        <v>26.2</v>
      </c>
      <c r="DL117" s="21" t="n">
        <v>30.7</v>
      </c>
      <c r="DM117" s="21" t="n">
        <v>36.2</v>
      </c>
      <c r="DN117" s="21" t="n">
        <v>37.9</v>
      </c>
      <c r="DO117" s="21" t="n">
        <v>38.1</v>
      </c>
      <c r="DP117" s="22" t="n">
        <f aca="false">AVERAGE(DD117:DO117)</f>
        <v>31.3916666666667</v>
      </c>
      <c r="OB117" s="7" t="n">
        <f aca="false">AVERAGE(AP117,BP117,CP117,DP117,EP117,FP117,GP122,HP117,IP117,JP117,KP117,LP117,MP117,NP117)</f>
        <v>30.1708333333333</v>
      </c>
      <c r="OC117" s="10" t="n">
        <f aca="false">AVERAGE(OB107:OB117)</f>
        <v>30.4994002525253</v>
      </c>
      <c r="PB117" s="8" t="n">
        <f aca="false">AVERAGE(AI117,AJ117,AK117,BI117,BJ117,BK117,CI117,CJ117,CK117,DI117,DJ117,DK117,EI117,EJ117,EK117,FI117,FJ117,FK117,GI122,GJ122,GK122,HI117,HJ117,HK117,II117,IJ117,IK117,JI117,JJ117,JK117,KI117,KJ117,KK117,LI117,LJ117,LK117,MI117,MJ117,MK117,NI117,NJ117,NK117)</f>
        <v>23.5833333333333</v>
      </c>
      <c r="PC117" s="9" t="n">
        <f aca="false">AVERAGE(AD117,AE117,AO117,BD117,BE117,BO117,CD117,CE117,CO117,DD117,DE117,DO117,ED117,EE117,EO117,FD117,FE117,FO117,GD122,GE122,GO122,HD117,HE117,HO117,ID117,IE117,IO117,JD117,JE117,JO117,KD117,KE117,KO117,LD117,LE117,LO117,MD117,ME117,MO117,ND117,NE117,NO117,)</f>
        <v>32</v>
      </c>
      <c r="PD117" s="8" t="n">
        <f aca="false">AVERAGE(PB107:PB117)</f>
        <v>24.2536616161616</v>
      </c>
      <c r="PE117" s="11" t="n">
        <f aca="false">AVERAGE(PC107:PC117)</f>
        <v>32.6461538461538</v>
      </c>
      <c r="QB117" s="11" t="n">
        <f aca="false">MAX((AD107:AO117),(BD107:BO117),(CD107:CO117),(DD107:DO117))</f>
        <v>39.6</v>
      </c>
      <c r="QC117" s="7" t="n">
        <f aca="false">MIN((AD107:AO117),(BD107:BO117),(CD107:CO117),(DD107:DO117))</f>
        <v>15.1</v>
      </c>
    </row>
    <row r="118" customFormat="false" ht="12.9" hidden="false" customHeight="false" outlineLevel="0" collapsed="false">
      <c r="A118" s="24"/>
      <c r="B118" s="7" t="n">
        <f aca="false">AVERAGE(AP118,BP118,CP118,DP118,EP118,FP118,GP118,HP118,IP118,JP118,KP118,LP118,MP118,NP118)</f>
        <v>29.8770833333333</v>
      </c>
      <c r="C118" s="25" t="n">
        <f aca="false">AVERAGE(B114:B118)</f>
        <v>30.1524305555556</v>
      </c>
      <c r="D118" s="16" t="n">
        <f aca="false">AVERAGE(B109:B118)</f>
        <v>30.3466319444444</v>
      </c>
      <c r="E118" s="7" t="n">
        <f aca="false">AVERAGE(B99:B118)</f>
        <v>30.2943402777778</v>
      </c>
      <c r="F118" s="28" t="n">
        <f aca="false">AVERAGE(B69:B118)</f>
        <v>30.3434270833333</v>
      </c>
      <c r="G118" s="16" t="n">
        <f aca="false">MAX(AD118:AO118,BD118:BO118,CD118:CO118,DD118:DO118,ED118:EO118,FD118:FO118,GD118:GO118,HD118:HO118,ID118:IO118,JD118:JO118,KD118:KO118,LD118:LO118,MD118:MO118,ND118:NO118)</f>
        <v>38.3</v>
      </c>
      <c r="H118" s="17" t="n">
        <f aca="false">MEDIAN(AD118:AO118,BD118:BO118,CD118:CO118,DD118:DO118,ED118:EO118,FD118:FO118,GD118:GO118,HD118:HO118,ID118:IO118,JD118:JO118,KD118:KO118,LD118:LO118,MD118:MO118,ND118:NO118)</f>
        <v>31.1</v>
      </c>
      <c r="I118" s="7" t="n">
        <f aca="false">MIN(AD118:AO118,BD118:BO118,CD118:CO118,DD118:DO118,ED118:EO118,FD118:FO118,GD118:GO118,HD118:HO118,ID118:IO118,JD118:JO118,KD118:KO118,LD118:LO118,MD118:MO118,ND118:NO118)</f>
        <v>15.9</v>
      </c>
      <c r="J118" s="18" t="n">
        <f aca="false">(G118+I118)/2</f>
        <v>27.1</v>
      </c>
      <c r="AC118" s="19" t="n">
        <v>1968</v>
      </c>
      <c r="AD118" s="21" t="n">
        <v>36</v>
      </c>
      <c r="AE118" s="21" t="n">
        <v>35.8</v>
      </c>
      <c r="AF118" s="21" t="n">
        <v>33.8</v>
      </c>
      <c r="AG118" s="21" t="n">
        <v>30</v>
      </c>
      <c r="AH118" s="21" t="n">
        <v>18.8</v>
      </c>
      <c r="AI118" s="21" t="n">
        <v>21.2</v>
      </c>
      <c r="AJ118" s="21" t="n">
        <v>15.9</v>
      </c>
      <c r="AK118" s="21" t="n">
        <v>19.9</v>
      </c>
      <c r="AL118" s="21" t="n">
        <v>24</v>
      </c>
      <c r="AM118" s="21" t="n">
        <v>29.6</v>
      </c>
      <c r="AN118" s="21" t="n">
        <v>33.1</v>
      </c>
      <c r="AO118" s="21" t="n">
        <v>33.2</v>
      </c>
      <c r="AP118" s="22" t="n">
        <f aca="false">AVERAGE(AD118:AO118)</f>
        <v>27.6083333333333</v>
      </c>
      <c r="BB118" s="1" t="n">
        <f aca="false">BB117+1</f>
        <v>1968</v>
      </c>
      <c r="BC118" s="26" t="s">
        <v>91</v>
      </c>
      <c r="BD118" s="21" t="n">
        <v>38.1</v>
      </c>
      <c r="BE118" s="21" t="n">
        <v>38.3</v>
      </c>
      <c r="BF118" s="21" t="n">
        <v>36.4</v>
      </c>
      <c r="BG118" s="21" t="n">
        <v>31</v>
      </c>
      <c r="BH118" s="21" t="n">
        <v>19.1</v>
      </c>
      <c r="BI118" s="21" t="n">
        <v>20.4</v>
      </c>
      <c r="BJ118" s="21" t="n">
        <v>16.9</v>
      </c>
      <c r="BK118" s="21" t="n">
        <v>19.7</v>
      </c>
      <c r="BL118" s="21" t="n">
        <v>25.2</v>
      </c>
      <c r="BM118" s="21" t="n">
        <v>30.9</v>
      </c>
      <c r="BN118" s="21" t="n">
        <v>33.8</v>
      </c>
      <c r="BO118" s="21" t="n">
        <v>35.7</v>
      </c>
      <c r="BP118" s="22" t="n">
        <f aca="false">AVERAGE(BD118:BO118)</f>
        <v>28.7916666666667</v>
      </c>
      <c r="CB118" s="1" t="n">
        <f aca="false">CB117+1</f>
        <v>1968</v>
      </c>
      <c r="CC118" s="26" t="s">
        <v>91</v>
      </c>
      <c r="CD118" s="21" t="n">
        <v>31.1</v>
      </c>
      <c r="CE118" s="21" t="n">
        <v>29.8</v>
      </c>
      <c r="CF118" s="21" t="n">
        <v>32</v>
      </c>
      <c r="CG118" s="21" t="n">
        <v>32.8</v>
      </c>
      <c r="CH118" s="21" t="n">
        <v>30.2</v>
      </c>
      <c r="CI118" s="21" t="n">
        <v>30.5</v>
      </c>
      <c r="CJ118" s="21" t="n">
        <v>29.7</v>
      </c>
      <c r="CK118" s="21" t="n">
        <v>31.1</v>
      </c>
      <c r="CL118" s="21" t="n">
        <v>32.5</v>
      </c>
      <c r="CM118" s="21" t="n">
        <v>33.4</v>
      </c>
      <c r="CN118" s="21" t="n">
        <v>33.7</v>
      </c>
      <c r="CO118" s="21" t="n">
        <v>33.6</v>
      </c>
      <c r="CP118" s="22" t="n">
        <f aca="false">AVERAGE(CD118:CO118)</f>
        <v>31.7</v>
      </c>
      <c r="DB118" s="1" t="n">
        <f aca="false">DB117+1</f>
        <v>1968</v>
      </c>
      <c r="DC118" s="26" t="s">
        <v>91</v>
      </c>
      <c r="DD118" s="21" t="n">
        <v>36.5</v>
      </c>
      <c r="DE118" s="21" t="n">
        <v>35.6</v>
      </c>
      <c r="DF118" s="21" t="n">
        <v>35.1</v>
      </c>
      <c r="DG118" s="21" t="n">
        <v>33.8</v>
      </c>
      <c r="DH118" s="21" t="n">
        <v>24.1</v>
      </c>
      <c r="DI118" s="21" t="n">
        <v>26</v>
      </c>
      <c r="DJ118" s="21" t="n">
        <v>21.2</v>
      </c>
      <c r="DK118" s="21" t="n">
        <v>25.7</v>
      </c>
      <c r="DL118" s="21" t="n">
        <v>30.2</v>
      </c>
      <c r="DM118" s="21" t="n">
        <v>34.6</v>
      </c>
      <c r="DN118" s="21" t="n">
        <v>37.3</v>
      </c>
      <c r="DO118" s="21" t="n">
        <v>36.8</v>
      </c>
      <c r="DP118" s="22" t="n">
        <f aca="false">AVERAGE(DD118:DO118)</f>
        <v>31.4083333333333</v>
      </c>
      <c r="OB118" s="7" t="n">
        <f aca="false">AVERAGE(AP118,BP118,CP118,DP118,EP118,FP118,GP123,HP118,IP118,JP118,KP118,LP118,MP118,NP118)</f>
        <v>29.8770833333333</v>
      </c>
      <c r="OC118" s="10" t="n">
        <f aca="false">AVERAGE(OB108:OB118)</f>
        <v>30.4168244949495</v>
      </c>
      <c r="PB118" s="8" t="n">
        <f aca="false">AVERAGE(AI118,AJ118,AK118,BI118,BJ118,BK118,CI118,CJ118,CK118,DI118,DJ118,DK118,EI118,EJ118,EK118,FI118,FJ118,FK118,GI123,GJ123,GK123,HI118,HJ118,HK118,II118,IJ118,IK118,JI118,JJ118,JK118,KI118,KJ118,KK118,LI118,LJ118,LK118,MI118,MJ118,MK118,NI118,NJ118,NK118)</f>
        <v>23.1833333333333</v>
      </c>
      <c r="PC118" s="9" t="n">
        <f aca="false">AVERAGE(AD118,AE118,AO118,BD118,BE118,BO118,CD118,CE118,CO118,DD118,DE118,DO118,ED118,EE118,EO118,FD118,FE118,FO118,GD123,GE123,GO123,HD118,HE118,HO118,ID118,IE118,IO118,JD118,JE118,JO118,KD118,KE118,KO118,LD118,LE118,LO118,MD118,ME118,MO118,ND118,NE118,NO118,)</f>
        <v>32.3461538461539</v>
      </c>
      <c r="PD118" s="8" t="n">
        <f aca="false">AVERAGE(PB108:PB118)</f>
        <v>24.1551767676768</v>
      </c>
      <c r="PE118" s="11" t="n">
        <f aca="false">AVERAGE(PC108:PC118)</f>
        <v>32.6202797202797</v>
      </c>
      <c r="QB118" s="11" t="n">
        <f aca="false">MAX((AD108:AO118),(BD108:BO118),(CD108:CO118),(DD108:DO118))</f>
        <v>39.6</v>
      </c>
      <c r="QC118" s="7" t="n">
        <f aca="false">MIN((AD108:AO118),(BD108:BO118),(CD108:CO118),(DD108:DO118))</f>
        <v>15.9</v>
      </c>
    </row>
    <row r="119" customFormat="false" ht="12.9" hidden="false" customHeight="false" outlineLevel="0" collapsed="false">
      <c r="A119" s="24"/>
      <c r="B119" s="7" t="n">
        <f aca="false">AVERAGE(AP119,BP119,CP119,DP119,EP119,FP119,GP119,HP119,IP119,JP119,KP119,LP119,MP119,NP119)</f>
        <v>30.7736111111111</v>
      </c>
      <c r="C119" s="25" t="n">
        <f aca="false">AVERAGE(B115:B119)</f>
        <v>30.2255555555556</v>
      </c>
      <c r="D119" s="16" t="n">
        <f aca="false">AVERAGE(B110:B119)</f>
        <v>30.3439930555556</v>
      </c>
      <c r="E119" s="7" t="n">
        <f aca="false">AVERAGE(B100:B119)</f>
        <v>30.3651215277778</v>
      </c>
      <c r="F119" s="28" t="n">
        <f aca="false">AVERAGE(B70:B119)</f>
        <v>30.3491493055556</v>
      </c>
      <c r="G119" s="16" t="n">
        <f aca="false">MAX(AD119:AO119,BD119:BO119,CD119:CO119,DD119:DO119,ED119:EO119,FD119:FO119,GD119:GO119,HD119:HO119,ID119:IO119,JD119:JO119,KD119:KO119,LD119:LO119,MD119:MO119,ND119:NO119)</f>
        <v>39.4</v>
      </c>
      <c r="H119" s="17" t="n">
        <f aca="false">MEDIAN(AD119:AO119,BD119:BO119,CD119:CO119,DD119:DO119,ED119:EO119,FD119:FO119,GD119:GO119,HD119:HO119,ID119:IO119,JD119:JO119,KD119:KO119,LD119:LO119,MD119:MO119,ND119:NO119)</f>
        <v>32.3</v>
      </c>
      <c r="I119" s="7" t="n">
        <f aca="false">MIN(AD119:AO119,BD119:BO119,CD119:CO119,DD119:DO119,ED119:EO119,FD119:FO119,GD119:GO119,HD119:HO119,ID119:IO119,JD119:JO119,KD119:KO119,LD119:LO119,MD119:MO119,ND119:NO119)</f>
        <v>19.4</v>
      </c>
      <c r="J119" s="18" t="n">
        <f aca="false">(G119+I119)/2</f>
        <v>29.4</v>
      </c>
      <c r="AC119" s="19" t="n">
        <v>1969</v>
      </c>
      <c r="AD119" s="21" t="n">
        <v>38.5</v>
      </c>
      <c r="AE119" s="21" t="n">
        <v>32.9</v>
      </c>
      <c r="AF119" s="21" t="n">
        <v>32</v>
      </c>
      <c r="AG119" s="21" t="n">
        <v>28.8</v>
      </c>
      <c r="AH119" s="21" t="n">
        <v>23.9</v>
      </c>
      <c r="AI119" s="21" t="n">
        <v>19.7</v>
      </c>
      <c r="AJ119" s="21" t="n">
        <v>19.4</v>
      </c>
      <c r="AK119" s="21" t="n">
        <v>22.8</v>
      </c>
      <c r="AL119" s="21" t="n">
        <v>25.2</v>
      </c>
      <c r="AM119" s="21" t="n">
        <v>32.5</v>
      </c>
      <c r="AN119" s="21" t="n">
        <v>34.5</v>
      </c>
      <c r="AO119" s="21" t="n">
        <v>35.7</v>
      </c>
      <c r="AP119" s="22" t="n">
        <f aca="false">AVERAGE(AD119:AO119)</f>
        <v>28.825</v>
      </c>
      <c r="BB119" s="1" t="n">
        <f aca="false">BB118+1</f>
        <v>1969</v>
      </c>
      <c r="BC119" s="26" t="s">
        <v>92</v>
      </c>
      <c r="BD119" s="29" t="n">
        <f aca="false">SUM(BD116+BD117+BD118+BD120+BD121+BD122)/6</f>
        <v>37.55</v>
      </c>
      <c r="BE119" s="29" t="n">
        <f aca="false">SUM(BE116+BE117+BE118+BE120+BE121+BE122)/6</f>
        <v>36.7833333333333</v>
      </c>
      <c r="BF119" s="21" t="n">
        <v>32.6</v>
      </c>
      <c r="BG119" s="21" t="n">
        <v>29.8</v>
      </c>
      <c r="BH119" s="21" t="n">
        <v>24</v>
      </c>
      <c r="BI119" s="21" t="n">
        <v>20.7</v>
      </c>
      <c r="BJ119" s="21" t="n">
        <v>20.2</v>
      </c>
      <c r="BK119" s="21" t="n">
        <v>23.6</v>
      </c>
      <c r="BL119" s="21" t="n">
        <v>25.5</v>
      </c>
      <c r="BM119" s="21" t="n">
        <v>33.7</v>
      </c>
      <c r="BN119" s="21" t="n">
        <v>35.2</v>
      </c>
      <c r="BO119" s="21" t="n">
        <v>36.4</v>
      </c>
      <c r="BP119" s="22" t="n">
        <f aca="false">AVERAGE(BD119:BO119)</f>
        <v>29.6694444444444</v>
      </c>
      <c r="CB119" s="1" t="n">
        <f aca="false">CB118+1</f>
        <v>1969</v>
      </c>
      <c r="CC119" s="26" t="s">
        <v>92</v>
      </c>
      <c r="CD119" s="21" t="n">
        <v>32.4</v>
      </c>
      <c r="CE119" s="21" t="n">
        <v>30.6</v>
      </c>
      <c r="CF119" s="21" t="n">
        <v>32.2</v>
      </c>
      <c r="CG119" s="21" t="n">
        <v>33.9</v>
      </c>
      <c r="CH119" s="21" t="n">
        <v>33.3</v>
      </c>
      <c r="CI119" s="21" t="n">
        <v>31.2</v>
      </c>
      <c r="CJ119" s="21" t="n">
        <v>31.7</v>
      </c>
      <c r="CK119" s="21" t="n">
        <v>32.1</v>
      </c>
      <c r="CL119" s="21" t="n">
        <v>32.5</v>
      </c>
      <c r="CM119" s="21" t="n">
        <v>31.9</v>
      </c>
      <c r="CN119" s="21" t="n">
        <v>34.3</v>
      </c>
      <c r="CO119" s="21" t="n">
        <v>33.2</v>
      </c>
      <c r="CP119" s="22" t="n">
        <f aca="false">AVERAGE(CD119:CO119)</f>
        <v>32.4416666666667</v>
      </c>
      <c r="DB119" s="1" t="n">
        <f aca="false">DB118+1</f>
        <v>1969</v>
      </c>
      <c r="DC119" s="26" t="s">
        <v>92</v>
      </c>
      <c r="DD119" s="21" t="n">
        <v>39.4</v>
      </c>
      <c r="DE119" s="21" t="n">
        <v>35.1</v>
      </c>
      <c r="DF119" s="21" t="n">
        <v>34.7</v>
      </c>
      <c r="DG119" s="21" t="n">
        <v>32.4</v>
      </c>
      <c r="DH119" s="21" t="n">
        <v>28.3</v>
      </c>
      <c r="DI119" s="21" t="n">
        <v>24.4</v>
      </c>
      <c r="DJ119" s="21" t="n">
        <v>25.2</v>
      </c>
      <c r="DK119" s="21" t="n">
        <v>27.4</v>
      </c>
      <c r="DL119" s="21" t="n">
        <v>29.1</v>
      </c>
      <c r="DM119" s="21" t="n">
        <v>35</v>
      </c>
      <c r="DN119" s="21" t="n">
        <v>37.6</v>
      </c>
      <c r="DO119" s="21" t="n">
        <v>37.3</v>
      </c>
      <c r="DP119" s="22" t="n">
        <f aca="false">AVERAGE(DD119:DO119)</f>
        <v>32.1583333333333</v>
      </c>
      <c r="OB119" s="7" t="n">
        <f aca="false">AVERAGE(AP119,BP119,CP119,DP119,EP119,FP119,GP124,HP119,IP119,JP119,KP119,LP119,MP119,NP119)</f>
        <v>30.7736111111111</v>
      </c>
      <c r="OC119" s="10" t="n">
        <f aca="false">AVERAGE(OB109:OB119)</f>
        <v>30.3854482323232</v>
      </c>
      <c r="PB119" s="8" t="n">
        <f aca="false">AVERAGE(AI119,AJ119,AK119,BI119,BJ119,BK119,CI119,CJ119,CK119,DI119,DJ119,DK119,EI119,EJ119,EK119,FI119,FJ119,FK119,GI124,GJ124,GK124,HI119,HJ119,HK119,II119,IJ119,IK119,JI119,JJ119,JK119,KI119,KJ119,KK119,LI119,LJ119,LK119,MI119,MJ119,MK119,NI119,NJ119,NK119)</f>
        <v>24.8666666666667</v>
      </c>
      <c r="PC119" s="9" t="n">
        <f aca="false">AVERAGE(AD119,AE119,AO119,BD119,BE119,BO119,CD119,CE119,CO119,DD119,DE119,DO119,ED119,EE119,EO119,FD119,FE119,FO119,GD124,GE124,GO124,HD119,HE119,HO119,ID119,IE119,IO119,JD119,JE119,JO119,KD119,KE119,KO119,LD119,LE119,LO119,MD119,ME119,MO119,ND119,NE119,NO119,)</f>
        <v>32.7564102564103</v>
      </c>
      <c r="PD119" s="8" t="n">
        <f aca="false">AVERAGE(PB109:PB119)</f>
        <v>24.1301767676768</v>
      </c>
      <c r="PE119" s="11" t="n">
        <f aca="false">AVERAGE(PC109:PC119)</f>
        <v>32.602331002331</v>
      </c>
      <c r="QB119" s="11" t="n">
        <f aca="false">MAX((AD109:AO119),(BD109:BO119),(CD109:CO119),(DD109:DO119))</f>
        <v>39.6</v>
      </c>
      <c r="QC119" s="7" t="n">
        <f aca="false">MIN((AD109:AO119),(BD109:BO119),(CD109:CO119),(DD109:DO119))</f>
        <v>15.9</v>
      </c>
    </row>
    <row r="120" customFormat="false" ht="12.9" hidden="false" customHeight="false" outlineLevel="0" collapsed="false">
      <c r="A120" s="24" t="n">
        <f aca="false">A115+5</f>
        <v>1970</v>
      </c>
      <c r="B120" s="7" t="n">
        <f aca="false">AVERAGE(AP120,BP120,CP120,DP120,EP120,FP120,GP120,HP120,IP120,JP120,KP120,LP120,MP120,NP120)</f>
        <v>30.875</v>
      </c>
      <c r="C120" s="25" t="n">
        <f aca="false">AVERAGE(B116:B120)</f>
        <v>30.2588888888889</v>
      </c>
      <c r="D120" s="16" t="n">
        <f aca="false">AVERAGE(B111:B120)</f>
        <v>30.4137847222222</v>
      </c>
      <c r="E120" s="7" t="n">
        <f aca="false">AVERAGE(B101:B120)</f>
        <v>30.4293923611111</v>
      </c>
      <c r="F120" s="28" t="n">
        <f aca="false">AVERAGE(B71:B120)</f>
        <v>30.3742326388889</v>
      </c>
      <c r="G120" s="16" t="n">
        <f aca="false">MAX(AD120:AO120,BD120:BO120,CD120:CO120,DD120:DO120,ED120:EO120,FD120:FO120,GD120:GO120,HD120:HO120,ID120:IO120,JD120:JO120,KD120:KO120,LD120:LO120,MD120:MO120,ND120:NO120)</f>
        <v>39.5</v>
      </c>
      <c r="H120" s="17" t="n">
        <f aca="false">MEDIAN(AD120:AO120,BD120:BO120,CD120:CO120,DD120:DO120,ED120:EO120,FD120:FO120,GD120:GO120,HD120:HO120,ID120:IO120,JD120:JO120,KD120:KO120,LD120:LO120,MD120:MO120,ND120:NO120)</f>
        <v>32.45</v>
      </c>
      <c r="I120" s="7" t="n">
        <f aca="false">MIN(AD120:AO120,BD120:BO120,CD120:CO120,DD120:DO120,ED120:EO120,FD120:FO120,GD120:GO120,HD120:HO120,ID120:IO120,JD120:JO120,KD120:KO120,LD120:LO120,MD120:MO120,ND120:NO120)</f>
        <v>19.7</v>
      </c>
      <c r="J120" s="18" t="n">
        <f aca="false">(G120+I120)/2</f>
        <v>29.6</v>
      </c>
      <c r="AC120" s="19" t="n">
        <v>1970</v>
      </c>
      <c r="AD120" s="21" t="n">
        <v>37.9</v>
      </c>
      <c r="AE120" s="21" t="n">
        <v>36.3</v>
      </c>
      <c r="AF120" s="21" t="n">
        <v>32.5</v>
      </c>
      <c r="AG120" s="21" t="n">
        <v>27.9</v>
      </c>
      <c r="AH120" s="21" t="n">
        <v>22</v>
      </c>
      <c r="AI120" s="21" t="n">
        <v>23.5</v>
      </c>
      <c r="AJ120" s="21" t="n">
        <v>19.7</v>
      </c>
      <c r="AK120" s="21" t="n">
        <v>21.7</v>
      </c>
      <c r="AL120" s="21" t="n">
        <v>24.7</v>
      </c>
      <c r="AM120" s="21" t="n">
        <v>31.9</v>
      </c>
      <c r="AN120" s="21" t="n">
        <v>32.2</v>
      </c>
      <c r="AO120" s="21" t="n">
        <v>34.6</v>
      </c>
      <c r="AP120" s="22" t="n">
        <f aca="false">AVERAGE(AD120:AO120)</f>
        <v>28.7416666666667</v>
      </c>
      <c r="BB120" s="1" t="n">
        <f aca="false">BB119+1</f>
        <v>1970</v>
      </c>
      <c r="BC120" s="26" t="s">
        <v>93</v>
      </c>
      <c r="BD120" s="21" t="n">
        <v>38.6</v>
      </c>
      <c r="BE120" s="21" t="n">
        <v>38.5</v>
      </c>
      <c r="BF120" s="21" t="n">
        <v>33.3</v>
      </c>
      <c r="BG120" s="21" t="n">
        <v>29</v>
      </c>
      <c r="BH120" s="21" t="n">
        <v>23</v>
      </c>
      <c r="BI120" s="21" t="n">
        <v>23.9</v>
      </c>
      <c r="BJ120" s="21" t="n">
        <v>20.7</v>
      </c>
      <c r="BK120" s="21" t="n">
        <v>22.1</v>
      </c>
      <c r="BL120" s="21" t="n">
        <v>25.2</v>
      </c>
      <c r="BM120" s="21" t="n">
        <v>32.5</v>
      </c>
      <c r="BN120" s="21" t="n">
        <v>33.8</v>
      </c>
      <c r="BO120" s="21" t="n">
        <v>36.7</v>
      </c>
      <c r="BP120" s="22" t="n">
        <f aca="false">AVERAGE(BD120:BO120)</f>
        <v>29.775</v>
      </c>
      <c r="CB120" s="1" t="n">
        <f aca="false">CB119+1</f>
        <v>1970</v>
      </c>
      <c r="CC120" s="26" t="s">
        <v>93</v>
      </c>
      <c r="CD120" s="21" t="n">
        <v>33.4</v>
      </c>
      <c r="CE120" s="21" t="n">
        <v>32.4</v>
      </c>
      <c r="CF120" s="21" t="n">
        <v>33.2</v>
      </c>
      <c r="CG120" s="21" t="n">
        <v>33.2</v>
      </c>
      <c r="CH120" s="21" t="n">
        <v>32.7</v>
      </c>
      <c r="CI120" s="21" t="n">
        <v>32.1</v>
      </c>
      <c r="CJ120" s="21" t="n">
        <v>30.7</v>
      </c>
      <c r="CK120" s="21" t="n">
        <v>31.3</v>
      </c>
      <c r="CL120" s="21" t="n">
        <v>32.9</v>
      </c>
      <c r="CM120" s="21" t="n">
        <v>33.4</v>
      </c>
      <c r="CN120" s="21" t="n">
        <v>33.8</v>
      </c>
      <c r="CO120" s="21" t="n">
        <v>32.5</v>
      </c>
      <c r="CP120" s="22" t="n">
        <f aca="false">AVERAGE(CD120:CO120)</f>
        <v>32.6333333333333</v>
      </c>
      <c r="DB120" s="1" t="n">
        <f aca="false">DB119+1</f>
        <v>1970</v>
      </c>
      <c r="DC120" s="26" t="s">
        <v>93</v>
      </c>
      <c r="DD120" s="21" t="n">
        <v>39.5</v>
      </c>
      <c r="DE120" s="21" t="n">
        <v>37.8</v>
      </c>
      <c r="DF120" s="21" t="n">
        <v>34.4</v>
      </c>
      <c r="DG120" s="21" t="n">
        <v>31.8</v>
      </c>
      <c r="DH120" s="21" t="n">
        <v>27.4</v>
      </c>
      <c r="DI120" s="21" t="n">
        <v>26.9</v>
      </c>
      <c r="DJ120" s="21" t="n">
        <v>23.9</v>
      </c>
      <c r="DK120" s="21" t="n">
        <v>26.5</v>
      </c>
      <c r="DL120" s="21" t="n">
        <v>31.6</v>
      </c>
      <c r="DM120" s="21" t="n">
        <v>34.9</v>
      </c>
      <c r="DN120" s="21" t="n">
        <v>35.8</v>
      </c>
      <c r="DO120" s="21" t="n">
        <v>37.7</v>
      </c>
      <c r="DP120" s="22" t="n">
        <f aca="false">AVERAGE(DD120:DO120)</f>
        <v>32.35</v>
      </c>
      <c r="OB120" s="7" t="n">
        <f aca="false">AVERAGE(AP120,BP120,CP120,DP120,EP120,FP120,GP125,HP120,IP120,JP120,KP120,LP120,MP120,NP120)</f>
        <v>30.875</v>
      </c>
      <c r="OC120" s="10" t="n">
        <f aca="false">AVERAGE(OB110:OB120)</f>
        <v>30.3922664141414</v>
      </c>
      <c r="PB120" s="8" t="n">
        <f aca="false">AVERAGE(AI120,AJ120,AK120,BI120,BJ120,BK120,CI120,CJ120,CK120,DI120,DJ120,DK120,EI120,EJ120,EK120,FI120,FJ120,FK120,GI125,GJ125,GK125,HI120,HJ120,HK120,II120,IJ120,IK120,JI120,JJ120,JK120,KI120,KJ120,KK120,LI120,LJ120,LK120,MI120,MJ120,MK120,NI120,NJ120,NK120)</f>
        <v>25.25</v>
      </c>
      <c r="PC120" s="9" t="n">
        <f aca="false">AVERAGE(AD120,AE120,AO120,BD120,BE120,BO120,CD120,CE120,CO120,DD120,DE120,DO120,ED120,EE120,EO120,FD120,FE120,FO120,GD125,GE125,GO125,HD120,HE120,HO120,ID120,IE120,IO120,JD120,JE120,JO120,KD120,KE120,KO120,LD120,LE120,LO120,MD120,ME120,MO120,ND120,NE120,NO120,)</f>
        <v>33.5307692307692</v>
      </c>
      <c r="PD120" s="8" t="n">
        <f aca="false">AVERAGE(PB110:PB120)</f>
        <v>24.192297979798</v>
      </c>
      <c r="PE120" s="11" t="n">
        <f aca="false">AVERAGE(PC110:PC120)</f>
        <v>32.6477855477855</v>
      </c>
      <c r="QB120" s="11" t="n">
        <f aca="false">MAX((AD110:AO120),(BD110:BO120),(CD110:CO120),(DD110:DO120))</f>
        <v>39.6</v>
      </c>
      <c r="QC120" s="7" t="n">
        <f aca="false">MIN((AD110:AO120),(BD110:BO120),(CD110:CO120),(DD110:DO120))</f>
        <v>15.9</v>
      </c>
    </row>
    <row r="121" customFormat="false" ht="12.9" hidden="false" customHeight="false" outlineLevel="0" collapsed="false">
      <c r="A121" s="24"/>
      <c r="B121" s="7" t="n">
        <f aca="false">AVERAGE(AP121,BP121,CP121,DP121,EP121,FP121,GP121,HP121,IP121,JP121,KP121,LP121,MP121,NP121)</f>
        <v>30.6541666666667</v>
      </c>
      <c r="C121" s="25" t="n">
        <f aca="false">AVERAGE(B117:B121)</f>
        <v>30.4701388888889</v>
      </c>
      <c r="D121" s="16" t="n">
        <f aca="false">AVERAGE(B112:B121)</f>
        <v>30.4014930555556</v>
      </c>
      <c r="E121" s="7" t="n">
        <f aca="false">AVERAGE(B102:B121)</f>
        <v>30.4254340277778</v>
      </c>
      <c r="F121" s="28" t="n">
        <f aca="false">AVERAGE(B72:B121)</f>
        <v>30.3859409722222</v>
      </c>
      <c r="G121" s="16" t="n">
        <f aca="false">MAX(AD121:AO121,BD121:BO121,CD121:CO121,DD121:DO121,ED121:EO121,FD121:FO121,GD121:GO121,HD121:HO121,ID121:IO121,JD121:JO121,KD121:KO121,LD121:LO121,MD121:MO121,ND121:NO121)</f>
        <v>40.2</v>
      </c>
      <c r="H121" s="17" t="n">
        <f aca="false">MEDIAN(AD121:AO121,BD121:BO121,CD121:CO121,DD121:DO121,ED121:EO121,FD121:FO121,GD121:GO121,HD121:HO121,ID121:IO121,JD121:JO121,KD121:KO121,LD121:LO121,MD121:MO121,ND121:NO121)</f>
        <v>31.85</v>
      </c>
      <c r="I121" s="7" t="n">
        <f aca="false">MIN(AD121:AO121,BD121:BO121,CD121:CO121,DD121:DO121,ED121:EO121,FD121:FO121,GD121:GO121,HD121:HO121,ID121:IO121,JD121:JO121,KD121:KO121,LD121:LO121,MD121:MO121,ND121:NO121)</f>
        <v>17.6</v>
      </c>
      <c r="J121" s="18" t="n">
        <f aca="false">(G121+I121)/2</f>
        <v>28.9</v>
      </c>
      <c r="AC121" s="19" t="n">
        <v>1971</v>
      </c>
      <c r="AD121" s="21" t="n">
        <v>38.7</v>
      </c>
      <c r="AE121" s="21" t="n">
        <v>37</v>
      </c>
      <c r="AF121" s="21" t="n">
        <v>33.3</v>
      </c>
      <c r="AG121" s="21" t="n">
        <v>26.8</v>
      </c>
      <c r="AH121" s="21" t="n">
        <v>24.3</v>
      </c>
      <c r="AI121" s="21" t="n">
        <v>17.6</v>
      </c>
      <c r="AJ121" s="21" t="n">
        <v>19.6</v>
      </c>
      <c r="AK121" s="21" t="n">
        <v>22.4</v>
      </c>
      <c r="AL121" s="21" t="n">
        <v>28.6</v>
      </c>
      <c r="AM121" s="21" t="n">
        <v>33.2</v>
      </c>
      <c r="AN121" s="21" t="n">
        <v>33.8</v>
      </c>
      <c r="AO121" s="21" t="n">
        <v>35</v>
      </c>
      <c r="AP121" s="22" t="n">
        <f aca="false">AVERAGE(AD121:AO121)</f>
        <v>29.1916666666667</v>
      </c>
      <c r="BB121" s="1" t="n">
        <f aca="false">BB120+1</f>
        <v>1971</v>
      </c>
      <c r="BC121" s="26" t="s">
        <v>94</v>
      </c>
      <c r="BD121" s="21" t="n">
        <v>40.2</v>
      </c>
      <c r="BE121" s="21" t="n">
        <v>38</v>
      </c>
      <c r="BF121" s="21" t="n">
        <v>35.1</v>
      </c>
      <c r="BG121" s="21" t="n">
        <v>28.4</v>
      </c>
      <c r="BH121" s="21" t="n">
        <v>24.6</v>
      </c>
      <c r="BI121" s="21" t="n">
        <v>18.6</v>
      </c>
      <c r="BJ121" s="21" t="n">
        <v>20</v>
      </c>
      <c r="BK121" s="21" t="n">
        <v>20.9</v>
      </c>
      <c r="BL121" s="21" t="n">
        <v>27.6</v>
      </c>
      <c r="BM121" s="21" t="n">
        <v>32.7</v>
      </c>
      <c r="BN121" s="21" t="n">
        <v>33.3</v>
      </c>
      <c r="BO121" s="21" t="n">
        <v>36.2</v>
      </c>
      <c r="BP121" s="22" t="n">
        <f aca="false">AVERAGE(BD121:BO121)</f>
        <v>29.6333333333333</v>
      </c>
      <c r="CB121" s="1" t="n">
        <f aca="false">CB120+1</f>
        <v>1971</v>
      </c>
      <c r="CC121" s="26" t="s">
        <v>94</v>
      </c>
      <c r="CD121" s="21" t="n">
        <v>32.3</v>
      </c>
      <c r="CE121" s="21" t="n">
        <v>31.4</v>
      </c>
      <c r="CF121" s="21" t="n">
        <v>30.9</v>
      </c>
      <c r="CG121" s="21" t="n">
        <v>31.8</v>
      </c>
      <c r="CH121" s="21" t="n">
        <v>31.3</v>
      </c>
      <c r="CI121" s="21" t="n">
        <v>29.2</v>
      </c>
      <c r="CJ121" s="21" t="n">
        <v>30.3</v>
      </c>
      <c r="CK121" s="21" t="n">
        <v>31.4</v>
      </c>
      <c r="CL121" s="21" t="n">
        <v>33.6</v>
      </c>
      <c r="CM121" s="21" t="n">
        <v>33.6</v>
      </c>
      <c r="CN121" s="21" t="n">
        <v>32.9</v>
      </c>
      <c r="CO121" s="21" t="n">
        <v>31.9</v>
      </c>
      <c r="CP121" s="22" t="n">
        <f aca="false">AVERAGE(CD121:CO121)</f>
        <v>31.7166666666667</v>
      </c>
      <c r="DB121" s="1" t="n">
        <f aca="false">DB120+1</f>
        <v>1971</v>
      </c>
      <c r="DC121" s="26" t="s">
        <v>94</v>
      </c>
      <c r="DD121" s="21" t="n">
        <v>40.2</v>
      </c>
      <c r="DE121" s="21" t="n">
        <v>38.5</v>
      </c>
      <c r="DF121" s="21" t="n">
        <v>33.9</v>
      </c>
      <c r="DG121" s="21" t="n">
        <v>28.2</v>
      </c>
      <c r="DH121" s="21" t="n">
        <v>27.8</v>
      </c>
      <c r="DI121" s="21" t="n">
        <v>22.1</v>
      </c>
      <c r="DJ121" s="21" t="n">
        <v>23.4</v>
      </c>
      <c r="DK121" s="21" t="n">
        <v>29.1</v>
      </c>
      <c r="DL121" s="21" t="n">
        <v>32.4</v>
      </c>
      <c r="DM121" s="21" t="n">
        <v>36.8</v>
      </c>
      <c r="DN121" s="21" t="n">
        <v>36.1</v>
      </c>
      <c r="DO121" s="21" t="n">
        <v>36.4</v>
      </c>
      <c r="DP121" s="22" t="n">
        <f aca="false">AVERAGE(DD121:DO121)</f>
        <v>32.075</v>
      </c>
      <c r="OB121" s="7" t="n">
        <f aca="false">AVERAGE(AP121,BP121,CP121,DP121,EP121,FP121,GP126,HP121,IP121,JP121,KP121,LP121,MP121,NP121)</f>
        <v>30.6541666666667</v>
      </c>
      <c r="OC121" s="10" t="n">
        <f aca="false">AVERAGE(OB111:OB121)</f>
        <v>30.4356376262626</v>
      </c>
      <c r="PB121" s="8" t="n">
        <f aca="false">AVERAGE(AI121,AJ121,AK121,BI121,BJ121,BK121,CI121,CJ121,CK121,DI121,DJ121,DK121,EI121,EJ121,EK121,FI121,FJ121,FK121,GI126,GJ126,GK126,HI121,HJ121,HK121,II121,IJ121,IK121,JI121,JJ121,JK121,KI121,KJ121,KK121,LI121,LJ121,LK121,MI121,MJ121,MK121,NI121,NJ121,NK121)</f>
        <v>23.7166666666667</v>
      </c>
      <c r="PC121" s="9" t="n">
        <f aca="false">AVERAGE(AD121,AE121,AO121,BD121,BE121,BO121,CD121,CE121,CO121,DD121,DE121,DO121,ED121,EE121,EO121,FD121,FE121,FO121,GD126,GE126,GO126,HD121,HE121,HO121,ID121,IE121,IO121,JD121,JE121,JO121,KD121,KE121,KO121,LD121,LE121,LO121,MD121,ME121,MO121,ND121,NE121,NO121,)</f>
        <v>33.5230769230769</v>
      </c>
      <c r="PD121" s="8" t="n">
        <f aca="false">AVERAGE(PB111:PB121)</f>
        <v>24.1551767676768</v>
      </c>
      <c r="PE121" s="11" t="n">
        <f aca="false">AVERAGE(PC111:PC121)</f>
        <v>32.7219114219114</v>
      </c>
      <c r="QB121" s="11" t="n">
        <f aca="false">MAX((AD111:AO121),(BD111:BO121),(CD111:CO121),(DD111:DO121))</f>
        <v>40.2</v>
      </c>
      <c r="QC121" s="7" t="n">
        <f aca="false">MIN((AD111:AO121),(BD111:BO121),(CD111:CO121),(DD111:DO121))</f>
        <v>15.9</v>
      </c>
    </row>
    <row r="122" customFormat="false" ht="12.9" hidden="false" customHeight="false" outlineLevel="0" collapsed="false">
      <c r="A122" s="24"/>
      <c r="B122" s="7" t="n">
        <f aca="false">AVERAGE(AP122,BP122,CP122,DP122,EP122,FP122,GP122,HP122,IP122,JP122,KP122,LP122,MP122,NP122)</f>
        <v>30.8541666666667</v>
      </c>
      <c r="C122" s="25" t="n">
        <f aca="false">AVERAGE(B118:B122)</f>
        <v>30.6068055555556</v>
      </c>
      <c r="D122" s="16" t="n">
        <f aca="false">AVERAGE(B113:B122)</f>
        <v>30.4444097222222</v>
      </c>
      <c r="E122" s="7" t="n">
        <f aca="false">AVERAGE(B103:B122)</f>
        <v>30.4556423611111</v>
      </c>
      <c r="F122" s="28" t="n">
        <f aca="false">AVERAGE(B73:B122)</f>
        <v>30.3942326388889</v>
      </c>
      <c r="G122" s="16" t="n">
        <f aca="false">MAX(AD122:AO122,BD122:BO122,CD122:CO122,DD122:DO122,ED122:EO122,FD122:FO122,GD122:GO122,HD122:HO122,ID122:IO122,JD122:JO122,KD122:KO122,LD122:LO122,MD122:MO122,ND122:NO122)</f>
        <v>40.4</v>
      </c>
      <c r="H122" s="17" t="n">
        <f aca="false">MEDIAN(AD122:AO122,BD122:BO122,CD122:CO122,DD122:DO122,ED122:EO122,FD122:FO122,GD122:GO122,HD122:HO122,ID122:IO122,JD122:JO122,KD122:KO122,LD122:LO122,MD122:MO122,ND122:NO122)</f>
        <v>31.95</v>
      </c>
      <c r="I122" s="7" t="n">
        <f aca="false">MIN(AD122:AO122,BD122:BO122,CD122:CO122,DD122:DO122,ED122:EO122,FD122:FO122,GD122:GO122,HD122:HO122,ID122:IO122,JD122:JO122,KD122:KO122,LD122:LO122,MD122:MO122,ND122:NO122)</f>
        <v>20.1</v>
      </c>
      <c r="J122" s="18" t="n">
        <f aca="false">(G122+I122)/2</f>
        <v>30.25</v>
      </c>
      <c r="AC122" s="19" t="n">
        <v>1972</v>
      </c>
      <c r="AD122" s="21" t="n">
        <v>35.7</v>
      </c>
      <c r="AE122" s="21" t="n">
        <v>34.6</v>
      </c>
      <c r="AF122" s="21" t="n">
        <v>30.8</v>
      </c>
      <c r="AG122" s="21" t="n">
        <v>26.8</v>
      </c>
      <c r="AH122" s="21" t="n">
        <v>22</v>
      </c>
      <c r="AI122" s="21" t="n">
        <v>20.8</v>
      </c>
      <c r="AJ122" s="21" t="n">
        <v>20.1</v>
      </c>
      <c r="AK122" s="21" t="n">
        <v>23.7</v>
      </c>
      <c r="AL122" s="21" t="n">
        <v>27.1</v>
      </c>
      <c r="AM122" s="21" t="n">
        <v>32.8</v>
      </c>
      <c r="AN122" s="21" t="n">
        <v>34.5</v>
      </c>
      <c r="AO122" s="21" t="n">
        <v>38.4</v>
      </c>
      <c r="AP122" s="22" t="n">
        <f aca="false">AVERAGE(AD122:AO122)</f>
        <v>28.9416666666667</v>
      </c>
      <c r="BB122" s="1" t="n">
        <f aca="false">BB121+1</f>
        <v>1972</v>
      </c>
      <c r="BC122" s="26" t="s">
        <v>95</v>
      </c>
      <c r="BD122" s="21" t="n">
        <v>36.4</v>
      </c>
      <c r="BE122" s="21" t="n">
        <v>36.1</v>
      </c>
      <c r="BF122" s="21" t="n">
        <v>32.6</v>
      </c>
      <c r="BG122" s="21" t="n">
        <v>28.6</v>
      </c>
      <c r="BH122" s="21" t="n">
        <v>23.9</v>
      </c>
      <c r="BI122" s="21" t="n">
        <v>22.1</v>
      </c>
      <c r="BJ122" s="21" t="n">
        <v>21.1</v>
      </c>
      <c r="BK122" s="21" t="n">
        <v>23.6</v>
      </c>
      <c r="BL122" s="21" t="n">
        <v>27.9</v>
      </c>
      <c r="BM122" s="21" t="n">
        <v>33</v>
      </c>
      <c r="BN122" s="21" t="n">
        <v>35.1</v>
      </c>
      <c r="BO122" s="21" t="n">
        <v>40.4</v>
      </c>
      <c r="BP122" s="22" t="n">
        <f aca="false">AVERAGE(BD122:BO122)</f>
        <v>30.0666666666667</v>
      </c>
      <c r="CB122" s="1" t="n">
        <f aca="false">CB121+1</f>
        <v>1972</v>
      </c>
      <c r="CC122" s="26" t="s">
        <v>95</v>
      </c>
      <c r="CD122" s="21" t="n">
        <v>32.6</v>
      </c>
      <c r="CE122" s="21" t="n">
        <v>32.1</v>
      </c>
      <c r="CF122" s="21" t="n">
        <v>31.8</v>
      </c>
      <c r="CG122" s="21" t="n">
        <v>33</v>
      </c>
      <c r="CH122" s="21" t="n">
        <v>31.5</v>
      </c>
      <c r="CI122" s="21" t="n">
        <v>30.6</v>
      </c>
      <c r="CJ122" s="21" t="n">
        <v>30.6</v>
      </c>
      <c r="CK122" s="21" t="n">
        <v>31.3</v>
      </c>
      <c r="CL122" s="21" t="n">
        <v>32.9</v>
      </c>
      <c r="CM122" s="21" t="n">
        <v>33.5</v>
      </c>
      <c r="CN122" s="21" t="n">
        <v>33.7</v>
      </c>
      <c r="CO122" s="21" t="n">
        <v>33.4</v>
      </c>
      <c r="CP122" s="22" t="n">
        <f aca="false">AVERAGE(CD122:CO122)</f>
        <v>32.25</v>
      </c>
      <c r="DB122" s="1" t="n">
        <f aca="false">DB121+1</f>
        <v>1972</v>
      </c>
      <c r="DC122" s="26" t="s">
        <v>95</v>
      </c>
      <c r="DD122" s="21" t="n">
        <v>38.1</v>
      </c>
      <c r="DE122" s="21" t="n">
        <v>35.5</v>
      </c>
      <c r="DF122" s="21" t="n">
        <v>32.4</v>
      </c>
      <c r="DG122" s="21" t="n">
        <v>30.4</v>
      </c>
      <c r="DH122" s="21" t="n">
        <v>26.5</v>
      </c>
      <c r="DI122" s="21" t="n">
        <v>25.8</v>
      </c>
      <c r="DJ122" s="21" t="n">
        <v>23.9</v>
      </c>
      <c r="DK122" s="21" t="n">
        <v>29.3</v>
      </c>
      <c r="DL122" s="21" t="n">
        <v>31.5</v>
      </c>
      <c r="DM122" s="21" t="n">
        <v>35.8</v>
      </c>
      <c r="DN122" s="21" t="n">
        <v>36.9</v>
      </c>
      <c r="DO122" s="21" t="n">
        <v>39.8</v>
      </c>
      <c r="DP122" s="22" t="n">
        <f aca="false">AVERAGE(DD122:DO122)</f>
        <v>32.1583333333333</v>
      </c>
      <c r="OB122" s="7" t="n">
        <f aca="false">AVERAGE(AP122,BP122,CP122,DP122,EP122,FP122,GP127,HP122,IP122,JP122,KP122,LP122,MP122,NP122)</f>
        <v>30.8541666666667</v>
      </c>
      <c r="OC122" s="10" t="n">
        <f aca="false">AVERAGE(OB112:OB122)</f>
        <v>30.4426452020202</v>
      </c>
      <c r="PB122" s="8" t="n">
        <f aca="false">AVERAGE(AI122,AJ122,AK122,BI122,BJ122,BK122,CI122,CJ122,CK122,DI122,DJ122,DK122,EI122,EJ122,EK122,FI122,FJ122,FK122,GI127,GJ127,GK127,HI122,HJ122,HK122,II122,IJ122,IK122,JI122,JJ122,JK122,KI122,KJ122,KK122,LI122,LJ122,LK122,MI122,MJ122,MK122,NI122,NJ122,NK122)</f>
        <v>25.2416666666667</v>
      </c>
      <c r="PC122" s="9" t="n">
        <f aca="false">AVERAGE(AD122,AE122,AO122,BD122,BE122,BO122,CD122,CE122,CO122,DD122,DE122,DO122,ED122,EE122,EO122,FD122,FE122,FO122,GD127,GE127,GO127,HD122,HE122,HO122,ID122,IE122,IO122,JD122,JE122,JO122,KD122,KE122,KO122,LD122,LE122,LO122,MD122,ME122,MO122,ND122,NE122,NO122,)</f>
        <v>33.3153846153846</v>
      </c>
      <c r="PD122" s="8" t="n">
        <f aca="false">AVERAGE(PB112:PB122)</f>
        <v>24.2847222222222</v>
      </c>
      <c r="PE122" s="11" t="n">
        <f aca="false">AVERAGE(PC112:PC122)</f>
        <v>32.7575757575758</v>
      </c>
      <c r="QB122" s="11" t="n">
        <f aca="false">MAX((AD112:AO122),(BD112:BO122),(CD112:CO122),(DD112:DO122))</f>
        <v>40.4</v>
      </c>
      <c r="QC122" s="7" t="n">
        <f aca="false">MIN((AD112:AO122),(BD112:BO122),(CD112:CO122),(DD112:DO122))</f>
        <v>15.9</v>
      </c>
    </row>
    <row r="123" customFormat="false" ht="12.9" hidden="false" customHeight="false" outlineLevel="0" collapsed="false">
      <c r="A123" s="24"/>
      <c r="B123" s="7" t="n">
        <f aca="false">AVERAGE(AP123,BP123,CP123,DP123,EP123,FP123,GP123,HP123,IP123,JP123,KP123,LP123,MP123,NP123)</f>
        <v>30.9354166666667</v>
      </c>
      <c r="C123" s="25" t="n">
        <f aca="false">AVERAGE(B119:B123)</f>
        <v>30.8184722222222</v>
      </c>
      <c r="D123" s="16" t="n">
        <f aca="false">AVERAGE(B114:B123)</f>
        <v>30.4854513888889</v>
      </c>
      <c r="E123" s="7" t="n">
        <f aca="false">AVERAGE(B104:B123)</f>
        <v>30.4896006944444</v>
      </c>
      <c r="F123" s="28" t="n">
        <f aca="false">AVERAGE(B74:B123)</f>
        <v>30.4024826388889</v>
      </c>
      <c r="G123" s="16" t="n">
        <f aca="false">MAX(AD123:AO123,BD123:BO123,CD123:CO123,DD123:DO123,ED123:EO123,FD123:FO123,GD123:GO123,HD123:HO123,ID123:IO123,JD123:JO123,KD123:KO123,LD123:LO123,MD123:MO123,ND123:NO123)</f>
        <v>40.4</v>
      </c>
      <c r="H123" s="17" t="n">
        <f aca="false">MEDIAN(AD123:AO123,BD123:BO123,CD123:CO123,DD123:DO123,ED123:EO123,FD123:FO123,GD123:GO123,HD123:HO123,ID123:IO123,JD123:JO123,KD123:KO123,LD123:LO123,MD123:MO123,ND123:NO123)</f>
        <v>32.35</v>
      </c>
      <c r="I123" s="7" t="n">
        <f aca="false">MIN(AD123:AO123,BD123:BO123,CD123:CO123,DD123:DO123,ED123:EO123,FD123:FO123,GD123:GO123,HD123:HO123,ID123:IO123,JD123:JO123,KD123:KO123,LD123:LO123,MD123:MO123,ND123:NO123)</f>
        <v>19.1</v>
      </c>
      <c r="J123" s="18" t="n">
        <f aca="false">(G123+I123)/2</f>
        <v>29.75</v>
      </c>
      <c r="AC123" s="19" t="n">
        <v>1973</v>
      </c>
      <c r="AD123" s="21" t="n">
        <v>37.8</v>
      </c>
      <c r="AE123" s="21" t="n">
        <v>34.8</v>
      </c>
      <c r="AF123" s="21" t="n">
        <v>34.1</v>
      </c>
      <c r="AG123" s="21" t="n">
        <v>30.4</v>
      </c>
      <c r="AH123" s="21" t="n">
        <v>25.1</v>
      </c>
      <c r="AI123" s="21" t="n">
        <v>19.7</v>
      </c>
      <c r="AJ123" s="21" t="n">
        <v>21.1</v>
      </c>
      <c r="AK123" s="21" t="n">
        <v>21.8</v>
      </c>
      <c r="AL123" s="21" t="n">
        <v>25.9</v>
      </c>
      <c r="AM123" s="21" t="n">
        <v>30.3</v>
      </c>
      <c r="AN123" s="21" t="n">
        <v>32.2</v>
      </c>
      <c r="AO123" s="21" t="n">
        <v>34.1</v>
      </c>
      <c r="AP123" s="22" t="n">
        <f aca="false">AVERAGE(AD123:AO123)</f>
        <v>28.9416666666667</v>
      </c>
      <c r="BB123" s="1" t="n">
        <f aca="false">BB122+1</f>
        <v>1973</v>
      </c>
      <c r="BC123" s="26" t="s">
        <v>96</v>
      </c>
      <c r="BD123" s="21" t="n">
        <v>40.4</v>
      </c>
      <c r="BE123" s="21" t="n">
        <v>36.6</v>
      </c>
      <c r="BF123" s="21" t="n">
        <v>35.8</v>
      </c>
      <c r="BG123" s="21" t="n">
        <v>32.2</v>
      </c>
      <c r="BH123" s="21" t="n">
        <v>26</v>
      </c>
      <c r="BI123" s="21" t="n">
        <v>19.1</v>
      </c>
      <c r="BJ123" s="21" t="n">
        <v>20.6</v>
      </c>
      <c r="BK123" s="21" t="n">
        <v>20.8</v>
      </c>
      <c r="BL123" s="21" t="n">
        <v>26.9</v>
      </c>
      <c r="BM123" s="21" t="n">
        <v>31.1</v>
      </c>
      <c r="BN123" s="21" t="n">
        <v>34.2</v>
      </c>
      <c r="BO123" s="21" t="n">
        <v>36.8</v>
      </c>
      <c r="BP123" s="22" t="n">
        <f aca="false">AVERAGE(BD123:BO123)</f>
        <v>30.0416666666667</v>
      </c>
      <c r="CB123" s="1" t="n">
        <f aca="false">CB122+1</f>
        <v>1973</v>
      </c>
      <c r="CC123" s="26" t="s">
        <v>96</v>
      </c>
      <c r="CD123" s="21" t="n">
        <v>32.3</v>
      </c>
      <c r="CE123" s="21" t="n">
        <v>32.4</v>
      </c>
      <c r="CF123" s="21" t="n">
        <v>31.7</v>
      </c>
      <c r="CG123" s="21" t="n">
        <v>33.1</v>
      </c>
      <c r="CH123" s="21" t="n">
        <v>33.1</v>
      </c>
      <c r="CI123" s="21" t="n">
        <v>31.6</v>
      </c>
      <c r="CJ123" s="21" t="n">
        <v>31.3</v>
      </c>
      <c r="CK123" s="21" t="n">
        <v>32.8</v>
      </c>
      <c r="CL123" s="21" t="n">
        <v>33.3</v>
      </c>
      <c r="CM123" s="21" t="n">
        <v>34.4</v>
      </c>
      <c r="CN123" s="21" t="n">
        <v>32.7</v>
      </c>
      <c r="CO123" s="21" t="n">
        <v>32.4</v>
      </c>
      <c r="CP123" s="22" t="n">
        <f aca="false">AVERAGE(CD123:CO123)</f>
        <v>32.5916666666667</v>
      </c>
      <c r="DB123" s="1" t="n">
        <f aca="false">DB122+1</f>
        <v>1973</v>
      </c>
      <c r="DC123" s="26" t="s">
        <v>96</v>
      </c>
      <c r="DD123" s="21" t="n">
        <v>37.1</v>
      </c>
      <c r="DE123" s="21" t="n">
        <v>34.4</v>
      </c>
      <c r="DF123" s="21" t="n">
        <v>34.9</v>
      </c>
      <c r="DG123" s="21" t="n">
        <v>33.1</v>
      </c>
      <c r="DH123" s="21" t="n">
        <v>29.7</v>
      </c>
      <c r="DI123" s="21" t="n">
        <v>26.3</v>
      </c>
      <c r="DJ123" s="21" t="n">
        <v>26.2</v>
      </c>
      <c r="DK123" s="21" t="n">
        <v>27.7</v>
      </c>
      <c r="DL123" s="21" t="n">
        <v>30.5</v>
      </c>
      <c r="DM123" s="21" t="n">
        <v>34.5</v>
      </c>
      <c r="DN123" s="21" t="n">
        <v>35.1</v>
      </c>
      <c r="DO123" s="21" t="n">
        <v>36.5</v>
      </c>
      <c r="DP123" s="22" t="n">
        <f aca="false">AVERAGE(DD123:DO123)</f>
        <v>32.1666666666667</v>
      </c>
      <c r="OB123" s="7" t="n">
        <f aca="false">AVERAGE(AP123,BP123,CP123,DP123,EP123,FP123,GP128,HP123,IP123,JP123,KP123,LP123,MP123,NP123)</f>
        <v>30.9354166666667</v>
      </c>
      <c r="OC123" s="10" t="n">
        <f aca="false">AVERAGE(OB113:OB123)</f>
        <v>30.4890467171717</v>
      </c>
      <c r="PB123" s="8" t="n">
        <f aca="false">AVERAGE(AI123,AJ123,AK123,BI123,BJ123,BK123,CI123,CJ123,CK123,DI123,DJ123,DK123,EI123,EJ123,EK123,FI123,FJ123,FK123,GI128,GJ128,GK128,HI123,HJ123,HK123,II123,IJ123,IK123,JI123,JJ123,JK123,KI123,KJ123,KK123,LI123,LJ123,LK123,MI123,MJ123,MK123,NI123,NJ123,NK123)</f>
        <v>24.9166666666667</v>
      </c>
      <c r="PC123" s="9" t="n">
        <f aca="false">AVERAGE(AD123,AE123,AO123,BD123,BE123,BO123,CD123,CE123,CO123,DD123,DE123,DO123,ED123,EE123,EO123,FD123,FE123,FO123,GD128,GE128,GO128,HD123,HE123,HO123,ID123,IE123,IO123,JD123,JE123,JO123,KD123,KE123,KO123,LD123,LE123,LO123,MD123,ME123,MO123,ND123,NE123,NO123,)</f>
        <v>32.7384615384615</v>
      </c>
      <c r="PD123" s="8" t="n">
        <f aca="false">AVERAGE(PB113:PB123)</f>
        <v>24.3354797979798</v>
      </c>
      <c r="PE123" s="11" t="n">
        <f aca="false">AVERAGE(PC113:PC123)</f>
        <v>32.7834498834499</v>
      </c>
      <c r="QB123" s="11" t="n">
        <f aca="false">MAX((AD113:AO123),(BD113:BO123),(CD113:CO123),(DD113:DO123))</f>
        <v>40.4</v>
      </c>
      <c r="QC123" s="7" t="n">
        <f aca="false">MIN((AD113:AO123),(BD113:BO123),(CD113:CO123),(DD113:DO123))</f>
        <v>15.9</v>
      </c>
    </row>
    <row r="124" customFormat="false" ht="12.9" hidden="false" customHeight="false" outlineLevel="0" collapsed="false">
      <c r="A124" s="24"/>
      <c r="B124" s="7" t="n">
        <f aca="false">AVERAGE(AP124,BP124,CP124,DP124,EP124,FP124,GP124,HP124,IP124,JP124,KP124,LP124,MP124,NP124)</f>
        <v>29.1395833333333</v>
      </c>
      <c r="C124" s="25" t="n">
        <f aca="false">AVERAGE(B120:B124)</f>
        <v>30.4916666666667</v>
      </c>
      <c r="D124" s="16" t="n">
        <f aca="false">AVERAGE(B115:B124)</f>
        <v>30.3586111111111</v>
      </c>
      <c r="E124" s="7" t="n">
        <f aca="false">AVERAGE(B105:B124)</f>
        <v>30.4311631944444</v>
      </c>
      <c r="F124" s="28" t="n">
        <f aca="false">AVERAGE(B75:B124)</f>
        <v>30.3742743055556</v>
      </c>
      <c r="G124" s="16" t="n">
        <f aca="false">MAX(AD124:AO124,BD124:BO124,CD124:CO124,DD124:DO124,ED124:EO124,FD124:FO124,GD124:GO124,HD124:HO124,ID124:IO124,JD124:JO124,KD124:KO124,LD124:LO124,MD124:MO124,ND124:NO124)</f>
        <v>37</v>
      </c>
      <c r="H124" s="17" t="n">
        <f aca="false">MEDIAN(AD124:AO124,BD124:BO124,CD124:CO124,DD124:DO124,ED124:EO124,FD124:FO124,GD124:GO124,HD124:HO124,ID124:IO124,JD124:JO124,KD124:KO124,LD124:LO124,MD124:MO124,ND124:NO124)</f>
        <v>30.65</v>
      </c>
      <c r="I124" s="7" t="n">
        <f aca="false">MIN(AD124:AO124,BD124:BO124,CD124:CO124,DD124:DO124,ED124:EO124,FD124:FO124,GD124:GO124,HD124:HO124,ID124:IO124,JD124:JO124,KD124:KO124,LD124:LO124,MD124:MO124,ND124:NO124)</f>
        <v>19.3</v>
      </c>
      <c r="J124" s="18" t="n">
        <f aca="false">(G124+I124)/2</f>
        <v>28.15</v>
      </c>
      <c r="AC124" s="19" t="n">
        <v>1974</v>
      </c>
      <c r="AD124" s="21" t="n">
        <v>31.1</v>
      </c>
      <c r="AE124" s="21" t="n">
        <v>30</v>
      </c>
      <c r="AF124" s="21" t="n">
        <v>30.6</v>
      </c>
      <c r="AG124" s="21" t="n">
        <v>25.1</v>
      </c>
      <c r="AH124" s="21" t="n">
        <v>21.2</v>
      </c>
      <c r="AI124" s="21" t="n">
        <v>19.3</v>
      </c>
      <c r="AJ124" s="21" t="n">
        <v>22.7</v>
      </c>
      <c r="AK124" s="21" t="n">
        <v>21.9</v>
      </c>
      <c r="AL124" s="21" t="n">
        <v>23.1</v>
      </c>
      <c r="AM124" s="21" t="n">
        <v>28</v>
      </c>
      <c r="AN124" s="21" t="n">
        <v>32</v>
      </c>
      <c r="AO124" s="21" t="n">
        <v>34.7</v>
      </c>
      <c r="AP124" s="22" t="n">
        <f aca="false">AVERAGE(AD124:AO124)</f>
        <v>26.6416666666667</v>
      </c>
      <c r="BB124" s="1" t="n">
        <f aca="false">BB123+1</f>
        <v>1974</v>
      </c>
      <c r="BC124" s="26" t="s">
        <v>97</v>
      </c>
      <c r="BD124" s="21" t="n">
        <v>35.5</v>
      </c>
      <c r="BE124" s="21" t="n">
        <v>33.1</v>
      </c>
      <c r="BF124" s="21" t="n">
        <v>34.2</v>
      </c>
      <c r="BG124" s="21" t="n">
        <v>26.5</v>
      </c>
      <c r="BH124" s="21" t="n">
        <v>22.9</v>
      </c>
      <c r="BI124" s="21" t="n">
        <v>20.2</v>
      </c>
      <c r="BJ124" s="21" t="n">
        <v>23.5</v>
      </c>
      <c r="BK124" s="21" t="n">
        <v>22.2</v>
      </c>
      <c r="BL124" s="21" t="n">
        <v>24.2</v>
      </c>
      <c r="BM124" s="21" t="n">
        <v>28.5</v>
      </c>
      <c r="BN124" s="21" t="n">
        <v>32.7</v>
      </c>
      <c r="BO124" s="21" t="n">
        <v>36.7</v>
      </c>
      <c r="BP124" s="22" t="n">
        <f aca="false">AVERAGE(BD124:BO124)</f>
        <v>28.35</v>
      </c>
      <c r="CB124" s="1" t="n">
        <f aca="false">CB123+1</f>
        <v>1974</v>
      </c>
      <c r="CC124" s="26" t="s">
        <v>97</v>
      </c>
      <c r="CD124" s="21" t="n">
        <v>30.1</v>
      </c>
      <c r="CE124" s="21" t="n">
        <v>30.8</v>
      </c>
      <c r="CF124" s="21" t="n">
        <v>30.4</v>
      </c>
      <c r="CG124" s="21" t="n">
        <v>32.6</v>
      </c>
      <c r="CH124" s="21" t="n">
        <v>31.7</v>
      </c>
      <c r="CI124" s="21" t="n">
        <v>29.6</v>
      </c>
      <c r="CJ124" s="21" t="n">
        <v>30.9</v>
      </c>
      <c r="CK124" s="21" t="n">
        <v>31.2</v>
      </c>
      <c r="CL124" s="21" t="n">
        <v>32.8</v>
      </c>
      <c r="CM124" s="21" t="n">
        <v>32.7</v>
      </c>
      <c r="CN124" s="21" t="n">
        <v>32.7</v>
      </c>
      <c r="CO124" s="21" t="n">
        <v>31.1</v>
      </c>
      <c r="CP124" s="22" t="n">
        <f aca="false">AVERAGE(CD124:CO124)</f>
        <v>31.3833333333333</v>
      </c>
      <c r="DB124" s="1" t="n">
        <f aca="false">DB123+1</f>
        <v>1974</v>
      </c>
      <c r="DC124" s="26" t="s">
        <v>97</v>
      </c>
      <c r="DD124" s="21" t="n">
        <v>31.1</v>
      </c>
      <c r="DE124" s="21" t="n">
        <v>32.9</v>
      </c>
      <c r="DF124" s="21" t="n">
        <v>32.1</v>
      </c>
      <c r="DG124" s="21" t="n">
        <v>30.7</v>
      </c>
      <c r="DH124" s="21" t="n">
        <v>26.2</v>
      </c>
      <c r="DI124" s="21" t="n">
        <v>22.9</v>
      </c>
      <c r="DJ124" s="21" t="n">
        <v>25.7</v>
      </c>
      <c r="DK124" s="21" t="n">
        <v>27.4</v>
      </c>
      <c r="DL124" s="21" t="n">
        <v>29.5</v>
      </c>
      <c r="DM124" s="21" t="n">
        <v>32.8</v>
      </c>
      <c r="DN124" s="21" t="n">
        <v>33.9</v>
      </c>
      <c r="DO124" s="21" t="n">
        <v>37</v>
      </c>
      <c r="DP124" s="22" t="n">
        <f aca="false">AVERAGE(DD124:DO124)</f>
        <v>30.1833333333333</v>
      </c>
      <c r="OB124" s="7" t="n">
        <f aca="false">AVERAGE(AP124,BP124,CP124,DP124,EP124,FP124,GP129,HP124,IP124,JP124,KP124,LP124,MP124,NP124)</f>
        <v>29.1395833333333</v>
      </c>
      <c r="OC124" s="10" t="n">
        <f aca="false">AVERAGE(OB114:OB124)</f>
        <v>30.3630997474747</v>
      </c>
      <c r="PB124" s="8" t="n">
        <f aca="false">AVERAGE(AI124,AJ124,AK124,BI124,BJ124,BK124,CI124,CJ124,CK124,DI124,DJ124,DK124,EI124,EJ124,EK124,FI124,FJ124,FK124,GI129,GJ129,GK129,HI124,HJ124,HK124,II124,IJ124,IK124,JI124,JJ124,JK124,KI124,KJ124,KK124,LI124,LJ124,LK124,MI124,MJ124,MK124,NI124,NJ124,NK124)</f>
        <v>24.7916666666667</v>
      </c>
      <c r="PC124" s="9" t="n">
        <f aca="false">AVERAGE(AD124,AE124,AO124,BD124,BE124,BO124,CD124,CE124,CO124,DD124,DE124,DO124,ED124,EE124,EO124,FD124,FE124,FO124,GD129,GE129,GO129,HD124,HE124,HO124,ID124,IE124,IO124,JD124,JE124,JO124,KD124,KE124,KO124,LD124,LE124,LO124,MD124,ME124,MO124,ND124,NE124,NO124,)</f>
        <v>30.3153846153846</v>
      </c>
      <c r="PD124" s="8" t="n">
        <f aca="false">AVERAGE(PB114:PB124)</f>
        <v>24.3862373737374</v>
      </c>
      <c r="PE124" s="11" t="n">
        <f aca="false">AVERAGE(PC114:PC124)</f>
        <v>32.530303030303</v>
      </c>
      <c r="QB124" s="11" t="n">
        <f aca="false">MAX((AD114:AO124),(BD114:BO124),(CD114:CO124),(DD114:DO124))</f>
        <v>40.4</v>
      </c>
      <c r="QC124" s="7" t="n">
        <f aca="false">MIN((AD114:AO124),(BD114:BO124),(CD114:CO124),(DD114:DO124))</f>
        <v>15.9</v>
      </c>
    </row>
    <row r="125" customFormat="false" ht="12.9" hidden="false" customHeight="false" outlineLevel="0" collapsed="false">
      <c r="A125" s="24" t="n">
        <f aca="false">A120+5</f>
        <v>1975</v>
      </c>
      <c r="B125" s="7" t="n">
        <f aca="false">AVERAGE(AP125,BP125,CP125,DP125,EP125,FP125,GP125,HP125,IP125,JP125,KP125,LP125,MP125,NP125)</f>
        <v>30.2125</v>
      </c>
      <c r="C125" s="25" t="n">
        <f aca="false">AVERAGE(B121:B125)</f>
        <v>30.3591666666667</v>
      </c>
      <c r="D125" s="16" t="n">
        <f aca="false">AVERAGE(B116:B125)</f>
        <v>30.3090277777778</v>
      </c>
      <c r="E125" s="7" t="n">
        <f aca="false">AVERAGE(B106:B125)</f>
        <v>30.4259548611111</v>
      </c>
      <c r="F125" s="28" t="n">
        <f aca="false">AVERAGE(B76:B125)</f>
        <v>30.3727326388889</v>
      </c>
      <c r="G125" s="16" t="n">
        <f aca="false">MAX(AD125:AO125,BD125:BO125,CD125:CO125,DD125:DO125,ED125:EO125,FD125:FO125,GD125:GO125,HD125:HO125,ID125:IO125,JD125:JO125,KD125:KO125,LD125:LO125,MD125:MO125,ND125:NO125)</f>
        <v>38.1</v>
      </c>
      <c r="H125" s="17" t="n">
        <f aca="false">MEDIAN(AD125:AO125,BD125:BO125,CD125:CO125,DD125:DO125,ED125:EO125,FD125:FO125,GD125:GO125,HD125:HO125,ID125:IO125,JD125:JO125,KD125:KO125,LD125:LO125,MD125:MO125,ND125:NO125)</f>
        <v>31.8</v>
      </c>
      <c r="I125" s="7" t="n">
        <f aca="false">MIN(AD125:AO125,BD125:BO125,CD125:CO125,DD125:DO125,ED125:EO125,FD125:FO125,GD125:GO125,HD125:HO125,ID125:IO125,JD125:JO125,KD125:KO125,LD125:LO125,MD125:MO125,ND125:NO125)</f>
        <v>20.2</v>
      </c>
      <c r="J125" s="18" t="n">
        <f aca="false">(G125+I125)/2</f>
        <v>29.15</v>
      </c>
      <c r="AC125" s="19" t="n">
        <v>1975</v>
      </c>
      <c r="AD125" s="21" t="n">
        <v>35.9</v>
      </c>
      <c r="AE125" s="21" t="n">
        <v>31.9</v>
      </c>
      <c r="AF125" s="21" t="n">
        <v>31.9</v>
      </c>
      <c r="AG125" s="21" t="n">
        <v>28.6</v>
      </c>
      <c r="AH125" s="21" t="n">
        <v>25.2</v>
      </c>
      <c r="AI125" s="21" t="n">
        <v>20.2</v>
      </c>
      <c r="AJ125" s="21" t="n">
        <v>22.4</v>
      </c>
      <c r="AK125" s="21" t="n">
        <v>22.1</v>
      </c>
      <c r="AL125" s="21" t="n">
        <v>26.8</v>
      </c>
      <c r="AM125" s="21" t="n">
        <v>27.7</v>
      </c>
      <c r="AN125" s="21" t="n">
        <v>33.4</v>
      </c>
      <c r="AO125" s="21" t="n">
        <v>33.1</v>
      </c>
      <c r="AP125" s="22" t="n">
        <f aca="false">AVERAGE(AD125:AO125)</f>
        <v>28.2666666666667</v>
      </c>
      <c r="BB125" s="1" t="n">
        <f aca="false">BB124+1</f>
        <v>1975</v>
      </c>
      <c r="BC125" s="26" t="s">
        <v>98</v>
      </c>
      <c r="BD125" s="21" t="n">
        <v>38.1</v>
      </c>
      <c r="BE125" s="21" t="n">
        <v>35.1</v>
      </c>
      <c r="BF125" s="21" t="n">
        <v>33.2</v>
      </c>
      <c r="BG125" s="21" t="n">
        <v>29.9</v>
      </c>
      <c r="BH125" s="21" t="n">
        <v>26.5</v>
      </c>
      <c r="BI125" s="21" t="n">
        <v>21.3</v>
      </c>
      <c r="BJ125" s="21" t="n">
        <v>23</v>
      </c>
      <c r="BK125" s="21" t="n">
        <v>21.8</v>
      </c>
      <c r="BL125" s="21" t="n">
        <v>25.5</v>
      </c>
      <c r="BM125" s="21" t="n">
        <v>26.7</v>
      </c>
      <c r="BN125" s="21" t="n">
        <v>35.3</v>
      </c>
      <c r="BO125" s="21" t="n">
        <v>35.1</v>
      </c>
      <c r="BP125" s="22" t="n">
        <f aca="false">AVERAGE(BD125:BO125)</f>
        <v>29.2916666666667</v>
      </c>
      <c r="CB125" s="1" t="n">
        <f aca="false">CB124+1</f>
        <v>1975</v>
      </c>
      <c r="CC125" s="26" t="s">
        <v>98</v>
      </c>
      <c r="CD125" s="21" t="n">
        <v>32.7</v>
      </c>
      <c r="CE125" s="21" t="n">
        <v>31.6</v>
      </c>
      <c r="CF125" s="21" t="n">
        <v>31.7</v>
      </c>
      <c r="CG125" s="21" t="n">
        <v>33</v>
      </c>
      <c r="CH125" s="21" t="n">
        <v>32.9</v>
      </c>
      <c r="CI125" s="21" t="n">
        <v>30.6</v>
      </c>
      <c r="CJ125" s="21" t="n">
        <v>32.2</v>
      </c>
      <c r="CK125" s="21" t="n">
        <v>32.1</v>
      </c>
      <c r="CL125" s="21" t="n">
        <v>33.5</v>
      </c>
      <c r="CM125" s="21" t="n">
        <v>33.2</v>
      </c>
      <c r="CN125" s="21" t="n">
        <v>32.6</v>
      </c>
      <c r="CO125" s="21" t="n">
        <v>32.1</v>
      </c>
      <c r="CP125" s="22" t="n">
        <f aca="false">AVERAGE(CD125:CO125)</f>
        <v>32.35</v>
      </c>
      <c r="DB125" s="1" t="n">
        <f aca="false">DB124+1</f>
        <v>1975</v>
      </c>
      <c r="DC125" s="26" t="s">
        <v>98</v>
      </c>
      <c r="DD125" s="21" t="n">
        <v>36.7</v>
      </c>
      <c r="DE125" s="21" t="n">
        <v>32.6</v>
      </c>
      <c r="DF125" s="21" t="n">
        <v>33</v>
      </c>
      <c r="DG125" s="21" t="n">
        <v>30.6</v>
      </c>
      <c r="DH125" s="21" t="n">
        <v>27.5</v>
      </c>
      <c r="DI125" s="21" t="n">
        <v>24.5</v>
      </c>
      <c r="DJ125" s="21" t="n">
        <v>26.9</v>
      </c>
      <c r="DK125" s="21" t="n">
        <v>27.1</v>
      </c>
      <c r="DL125" s="21" t="n">
        <v>30.3</v>
      </c>
      <c r="DM125" s="21" t="n">
        <v>31.7</v>
      </c>
      <c r="DN125" s="21" t="n">
        <v>35.1</v>
      </c>
      <c r="DO125" s="21" t="n">
        <v>35.3</v>
      </c>
      <c r="DP125" s="22" t="n">
        <f aca="false">AVERAGE(DD125:DO125)</f>
        <v>30.9416666666667</v>
      </c>
      <c r="OB125" s="7" t="n">
        <f aca="false">AVERAGE(AP125,BP125,CP125,DP125,EP125,FP125,GP130,HP125,IP125,JP125,KP125,LP125,MP125,NP125)</f>
        <v>30.2125</v>
      </c>
      <c r="OC125" s="10" t="n">
        <f aca="false">AVERAGE(OB115:OB125)</f>
        <v>30.3453282828283</v>
      </c>
      <c r="PB125" s="8" t="n">
        <f aca="false">AVERAGE(AI125,AJ125,AK125,BI125,BJ125,BK125,CI125,CJ125,CK125,DI125,DJ125,DK125,EI125,EJ125,EK125,FI125,FJ125,FK125,GI130,GJ130,GK130,HI125,HJ125,HK125,II125,IJ125,IK125,JI125,JJ125,JK125,KI125,KJ125,KK125,LI125,LJ125,LK125,MI125,MJ125,MK125,NI125,NJ125,NK125)</f>
        <v>25.35</v>
      </c>
      <c r="PC125" s="9" t="n">
        <f aca="false">AVERAGE(AD125,AE125,AO125,BD125,BE125,BO125,CD125,CE125,CO125,DD125,DE125,DO125,ED125,EE125,EO125,FD125,FE125,FO125,GD130,GE130,GO130,HD125,HE125,HO125,ID125,IE125,IO125,JD125,JE125,JO125,KD125,KE125,KO125,LD125,LE125,LO125,MD125,ME125,MO125,ND125,NE125,NO125,)</f>
        <v>31.5538461538462</v>
      </c>
      <c r="PD125" s="8" t="n">
        <f aca="false">AVERAGE(PB115:PB125)</f>
        <v>24.3810606060606</v>
      </c>
      <c r="PE125" s="11" t="n">
        <f aca="false">AVERAGE(PC115:PC125)</f>
        <v>32.4505827505828</v>
      </c>
      <c r="QB125" s="11" t="n">
        <f aca="false">MAX((AD115:AO125),(BD115:BO125),(CD115:CO125),(DD115:DO125))</f>
        <v>40.4</v>
      </c>
      <c r="QC125" s="7" t="n">
        <f aca="false">MIN((AD115:AO125),(BD115:BO125),(CD115:CO125),(DD115:DO125))</f>
        <v>15.9</v>
      </c>
    </row>
    <row r="126" customFormat="false" ht="12.9" hidden="false" customHeight="false" outlineLevel="0" collapsed="false">
      <c r="A126" s="24"/>
      <c r="B126" s="7" t="n">
        <f aca="false">AVERAGE(AP126,BP126,CP126,DP126,EP126,FP126,GP126,HP126,IP126,JP126,KP126,LP126,MP126,NP126)</f>
        <v>29.6020833333333</v>
      </c>
      <c r="C126" s="25" t="n">
        <f aca="false">AVERAGE(B122:B126)</f>
        <v>30.14875</v>
      </c>
      <c r="D126" s="16" t="n">
        <f aca="false">AVERAGE(B117:B126)</f>
        <v>30.3094444444444</v>
      </c>
      <c r="E126" s="7" t="n">
        <f aca="false">AVERAGE(B107:B126)</f>
        <v>30.4208506944444</v>
      </c>
      <c r="F126" s="28" t="n">
        <f aca="false">AVERAGE(B77:B126)</f>
        <v>30.3459826388889</v>
      </c>
      <c r="G126" s="16" t="n">
        <f aca="false">MAX(AD126:AO126,BD126:BO126,CD126:CO126,DD126:DO126,ED126:EO126,FD126:FO126,GD126:GO126,HD126:HO126,ID126:IO126,JD126:JO126,KD126:KO126,LD126:LO126,MD126:MO126,ND126:NO126)</f>
        <v>39</v>
      </c>
      <c r="H126" s="17" t="n">
        <f aca="false">MEDIAN(AD126:AO126,BD126:BO126,CD126:CO126,DD126:DO126,ED126:EO126,FD126:FO126,GD126:GO126,HD126:HO126,ID126:IO126,JD126:JO126,KD126:KO126,LD126:LO126,MD126:MO126,ND126:NO126)</f>
        <v>30.85</v>
      </c>
      <c r="I126" s="7" t="n">
        <f aca="false">MIN(AD126:AO126,BD126:BO126,CD126:CO126,DD126:DO126,ED126:EO126,FD126:FO126,GD126:GO126,HD126:HO126,ID126:IO126,JD126:JO126,KD126:KO126,LD126:LO126,MD126:MO126,ND126:NO126)</f>
        <v>19.5</v>
      </c>
      <c r="J126" s="18" t="n">
        <f aca="false">(G126+I126)/2</f>
        <v>29.25</v>
      </c>
      <c r="AC126" s="19" t="n">
        <v>1976</v>
      </c>
      <c r="AD126" s="21" t="n">
        <v>30.7</v>
      </c>
      <c r="AE126" s="21" t="n">
        <v>31.4</v>
      </c>
      <c r="AF126" s="21" t="n">
        <v>29.8</v>
      </c>
      <c r="AG126" s="21" t="n">
        <v>27</v>
      </c>
      <c r="AH126" s="21" t="n">
        <v>21.9</v>
      </c>
      <c r="AI126" s="21" t="n">
        <v>19.5</v>
      </c>
      <c r="AJ126" s="21" t="n">
        <v>20</v>
      </c>
      <c r="AK126" s="21" t="n">
        <v>22.8</v>
      </c>
      <c r="AL126" s="21" t="n">
        <v>27.4</v>
      </c>
      <c r="AM126" s="21" t="n">
        <v>28</v>
      </c>
      <c r="AN126" s="21" t="n">
        <v>32.2</v>
      </c>
      <c r="AO126" s="21" t="n">
        <v>37.3</v>
      </c>
      <c r="AP126" s="22" t="n">
        <f aca="false">AVERAGE(AD126:AO126)</f>
        <v>27.3333333333333</v>
      </c>
      <c r="BB126" s="1" t="n">
        <f aca="false">BB125+1</f>
        <v>1976</v>
      </c>
      <c r="BC126" s="26" t="s">
        <v>99</v>
      </c>
      <c r="BD126" s="21" t="n">
        <v>32.9</v>
      </c>
      <c r="BE126" s="21" t="n">
        <v>33.1</v>
      </c>
      <c r="BF126" s="21" t="n">
        <v>31.6</v>
      </c>
      <c r="BG126" s="21" t="n">
        <v>28.1</v>
      </c>
      <c r="BH126" s="21" t="n">
        <v>23.1</v>
      </c>
      <c r="BI126" s="21" t="n">
        <v>20.2</v>
      </c>
      <c r="BJ126" s="21" t="n">
        <v>20.8</v>
      </c>
      <c r="BK126" s="21" t="n">
        <v>23.5</v>
      </c>
      <c r="BL126" s="21" t="n">
        <v>27.8</v>
      </c>
      <c r="BM126" s="21" t="n">
        <v>28</v>
      </c>
      <c r="BN126" s="21" t="n">
        <v>32.5</v>
      </c>
      <c r="BO126" s="21" t="n">
        <v>39</v>
      </c>
      <c r="BP126" s="22" t="n">
        <f aca="false">AVERAGE(BD126:BO126)</f>
        <v>28.3833333333333</v>
      </c>
      <c r="CB126" s="1" t="n">
        <f aca="false">CB125+1</f>
        <v>1976</v>
      </c>
      <c r="CC126" s="26" t="s">
        <v>99</v>
      </c>
      <c r="CD126" s="21" t="n">
        <v>31.1</v>
      </c>
      <c r="CE126" s="21" t="n">
        <v>30.7</v>
      </c>
      <c r="CF126" s="21" t="n">
        <v>30.9</v>
      </c>
      <c r="CG126" s="21" t="n">
        <v>33.7</v>
      </c>
      <c r="CH126" s="21" t="n">
        <v>32.5</v>
      </c>
      <c r="CI126" s="21" t="n">
        <v>31.1</v>
      </c>
      <c r="CJ126" s="21" t="n">
        <v>30.7</v>
      </c>
      <c r="CK126" s="21" t="n">
        <v>31.1</v>
      </c>
      <c r="CL126" s="21" t="n">
        <v>32.8</v>
      </c>
      <c r="CM126" s="21" t="n">
        <v>33.4</v>
      </c>
      <c r="CN126" s="21" t="n">
        <v>34.4</v>
      </c>
      <c r="CO126" s="21" t="n">
        <v>33.7</v>
      </c>
      <c r="CP126" s="22" t="n">
        <f aca="false">AVERAGE(CD126:CO126)</f>
        <v>32.175</v>
      </c>
      <c r="DB126" s="1" t="n">
        <f aca="false">DB125+1</f>
        <v>1976</v>
      </c>
      <c r="DC126" s="26" t="s">
        <v>99</v>
      </c>
      <c r="DD126" s="21" t="n">
        <v>33.1</v>
      </c>
      <c r="DE126" s="21" t="n">
        <v>32.3</v>
      </c>
      <c r="DF126" s="21" t="n">
        <v>32.5</v>
      </c>
      <c r="DG126" s="21" t="n">
        <v>30.8</v>
      </c>
      <c r="DH126" s="21" t="n">
        <v>25.7</v>
      </c>
      <c r="DI126" s="21" t="n">
        <v>23.6</v>
      </c>
      <c r="DJ126" s="21" t="n">
        <v>24.4</v>
      </c>
      <c r="DK126" s="21" t="n">
        <v>25.9</v>
      </c>
      <c r="DL126" s="21" t="n">
        <v>30.8</v>
      </c>
      <c r="DM126" s="21" t="n">
        <v>32.3</v>
      </c>
      <c r="DN126" s="21" t="n">
        <v>36.3</v>
      </c>
      <c r="DO126" s="21" t="n">
        <v>38.5</v>
      </c>
      <c r="DP126" s="22" t="n">
        <f aca="false">AVERAGE(DD126:DO126)</f>
        <v>30.5166666666667</v>
      </c>
      <c r="OB126" s="7" t="n">
        <f aca="false">AVERAGE(AP126,BP126,CP126,DP126,EP126,FP126,GP131,HP126,IP126,JP126,KP126,LP126,MP126,NP126)</f>
        <v>29.6020833333333</v>
      </c>
      <c r="OC126" s="10" t="n">
        <f aca="false">AVERAGE(OB116:OB126)</f>
        <v>30.2447601010101</v>
      </c>
      <c r="PB126" s="8" t="n">
        <f aca="false">AVERAGE(AI126,AJ126,AK126,BI126,BJ126,BK126,CI126,CJ126,CK126,DI126,DJ126,DK126,EI126,EJ126,EK126,FI126,FJ126,FK126,GI131,GJ131,GK131,HI126,HJ126,HK126,II126,IJ126,IK126,JI126,JJ126,JK126,KI126,KJ126,KK126,LI126,LJ126,LK126,MI126,MJ126,MK126,NI126,NJ126,NK126)</f>
        <v>24.4666666666667</v>
      </c>
      <c r="PC126" s="9" t="n">
        <f aca="false">AVERAGE(AD126,AE126,AO126,BD126,BE126,BO126,CD126,CE126,CO126,DD126,DE126,DO126,ED126,EE126,EO126,FD126,FE126,FO126,GD131,GE131,GO131,HD126,HE126,HO126,ID126,IE126,IO126,JD126,JE126,JO126,KD126,KE126,KO126,LD126,LE126,LO126,MD126,ME126,MO126,ND126,NE126,NO126,)</f>
        <v>31.0615384615385</v>
      </c>
      <c r="PD126" s="8" t="n">
        <f aca="false">AVERAGE(PB116:PB126)</f>
        <v>24.4363636363636</v>
      </c>
      <c r="PE126" s="11" t="n">
        <f aca="false">AVERAGE(PC116:PC126)</f>
        <v>32.230303030303</v>
      </c>
      <c r="QB126" s="11" t="n">
        <f aca="false">MAX((AD116:AO126),(BD116:BO126),(CD116:CO126),(DD116:DO126))</f>
        <v>40.4</v>
      </c>
      <c r="QC126" s="7" t="n">
        <f aca="false">MIN((AD116:AO126),(BD116:BO126),(CD116:CO126),(DD116:DO126))</f>
        <v>15.9</v>
      </c>
    </row>
    <row r="127" customFormat="false" ht="12.9" hidden="false" customHeight="false" outlineLevel="0" collapsed="false">
      <c r="A127" s="24"/>
      <c r="B127" s="7" t="n">
        <f aca="false">AVERAGE(AP127,BP127,CP127,DP127,EP127,FP127,GP127,HP127,IP127,JP127,KP127,LP127,MP127,NP127)</f>
        <v>30.19375</v>
      </c>
      <c r="C127" s="25" t="n">
        <f aca="false">AVERAGE(B123:B127)</f>
        <v>30.0166666666667</v>
      </c>
      <c r="D127" s="16" t="n">
        <f aca="false">AVERAGE(B118:B127)</f>
        <v>30.3117361111111</v>
      </c>
      <c r="E127" s="7" t="n">
        <f aca="false">AVERAGE(B108:B127)</f>
        <v>30.3912673611111</v>
      </c>
      <c r="F127" s="28" t="n">
        <f aca="false">AVERAGE(B78:B127)</f>
        <v>30.3333159722222</v>
      </c>
      <c r="G127" s="16" t="n">
        <f aca="false">MAX(AD127:AO127,BD127:BO127,CD127:CO127,DD127:DO127,ED127:EO127,FD127:FO127,GD127:GO127,HD127:HO127,ID127:IO127,JD127:JO127,KD127:KO127,LD127:LO127,MD127:MO127,ND127:NO127)</f>
        <v>38.8</v>
      </c>
      <c r="H127" s="17" t="n">
        <f aca="false">MEDIAN(AD127:AO127,BD127:BO127,CD127:CO127,DD127:DO127,ED127:EO127,FD127:FO127,GD127:GO127,HD127:HO127,ID127:IO127,JD127:JO127,KD127:KO127,LD127:LO127,MD127:MO127,ND127:NO127)</f>
        <v>31.55</v>
      </c>
      <c r="I127" s="7" t="n">
        <f aca="false">MIN(AD127:AO127,BD127:BO127,CD127:CO127,DD127:DO127,ED127:EO127,FD127:FO127,GD127:GO127,HD127:HO127,ID127:IO127,JD127:JO127,KD127:KO127,LD127:LO127,MD127:MO127,ND127:NO127)</f>
        <v>19.3</v>
      </c>
      <c r="J127" s="18" t="n">
        <f aca="false">(G127+I127)/2</f>
        <v>29.05</v>
      </c>
      <c r="AC127" s="19" t="n">
        <v>1977</v>
      </c>
      <c r="AD127" s="21" t="n">
        <v>36.5</v>
      </c>
      <c r="AE127" s="21" t="n">
        <v>34.3</v>
      </c>
      <c r="AF127" s="21" t="n">
        <v>30.8</v>
      </c>
      <c r="AG127" s="21" t="n">
        <v>27.1</v>
      </c>
      <c r="AH127" s="21" t="n">
        <v>23.3</v>
      </c>
      <c r="AI127" s="21" t="n">
        <v>19.8</v>
      </c>
      <c r="AJ127" s="21" t="n">
        <v>19.3</v>
      </c>
      <c r="AK127" s="21" t="n">
        <v>26.5</v>
      </c>
      <c r="AL127" s="21" t="n">
        <v>25.2</v>
      </c>
      <c r="AM127" s="21" t="n">
        <v>31.9</v>
      </c>
      <c r="AN127" s="21" t="n">
        <v>33</v>
      </c>
      <c r="AO127" s="21" t="n">
        <v>35</v>
      </c>
      <c r="AP127" s="22" t="n">
        <f aca="false">AVERAGE(AD127:AO127)</f>
        <v>28.5583333333333</v>
      </c>
      <c r="BB127" s="1" t="n">
        <f aca="false">BB126+1</f>
        <v>1977</v>
      </c>
      <c r="BC127" s="26" t="s">
        <v>100</v>
      </c>
      <c r="BD127" s="21" t="n">
        <v>38.8</v>
      </c>
      <c r="BE127" s="21" t="n">
        <v>36.9</v>
      </c>
      <c r="BF127" s="21" t="n">
        <v>32.9</v>
      </c>
      <c r="BG127" s="21" t="n">
        <v>29</v>
      </c>
      <c r="BH127" s="21" t="n">
        <v>24.2</v>
      </c>
      <c r="BI127" s="21" t="n">
        <v>20.6</v>
      </c>
      <c r="BJ127" s="21" t="n">
        <v>21</v>
      </c>
      <c r="BK127" s="21" t="n">
        <v>27.6</v>
      </c>
      <c r="BL127" s="21" t="n">
        <v>26.5</v>
      </c>
      <c r="BM127" s="21" t="n">
        <v>33.1</v>
      </c>
      <c r="BN127" s="21" t="n">
        <v>35</v>
      </c>
      <c r="BO127" s="21" t="n">
        <v>38.1</v>
      </c>
      <c r="BP127" s="22" t="n">
        <f aca="false">AVERAGE(BD127:BO127)</f>
        <v>30.3083333333333</v>
      </c>
      <c r="CB127" s="1" t="n">
        <f aca="false">CB126+1</f>
        <v>1977</v>
      </c>
      <c r="CC127" s="26" t="s">
        <v>100</v>
      </c>
      <c r="CD127" s="21" t="n">
        <v>31.8</v>
      </c>
      <c r="CE127" s="21" t="n">
        <v>31.7</v>
      </c>
      <c r="CF127" s="21" t="n">
        <v>29.7</v>
      </c>
      <c r="CG127" s="21" t="n">
        <v>32.3</v>
      </c>
      <c r="CH127" s="21" t="n">
        <v>30.9</v>
      </c>
      <c r="CI127" s="21" t="n">
        <v>29.4</v>
      </c>
      <c r="CJ127" s="21" t="n">
        <v>29.6</v>
      </c>
      <c r="CK127" s="21" t="n">
        <v>31.4</v>
      </c>
      <c r="CL127" s="21" t="n">
        <v>32</v>
      </c>
      <c r="CM127" s="21" t="n">
        <v>33.1</v>
      </c>
      <c r="CN127" s="21" t="n">
        <v>33.5</v>
      </c>
      <c r="CO127" s="21" t="n">
        <v>32.9</v>
      </c>
      <c r="CP127" s="22" t="n">
        <f aca="false">AVERAGE(CD127:CO127)</f>
        <v>31.525</v>
      </c>
      <c r="DB127" s="1" t="n">
        <f aca="false">DB126+1</f>
        <v>1977</v>
      </c>
      <c r="DC127" s="26" t="s">
        <v>100</v>
      </c>
      <c r="DD127" s="21" t="n">
        <v>34.8</v>
      </c>
      <c r="DE127" s="21" t="n">
        <v>33.3</v>
      </c>
      <c r="DF127" s="21" t="n">
        <v>32.3</v>
      </c>
      <c r="DG127" s="21" t="n">
        <v>30.1</v>
      </c>
      <c r="DH127" s="21" t="n">
        <v>25.9</v>
      </c>
      <c r="DI127" s="21" t="n">
        <v>22.5</v>
      </c>
      <c r="DJ127" s="21" t="n">
        <v>22.8</v>
      </c>
      <c r="DK127" s="21" t="n">
        <v>28</v>
      </c>
      <c r="DL127" s="21" t="n">
        <v>28.8</v>
      </c>
      <c r="DM127" s="21" t="n">
        <v>35.2</v>
      </c>
      <c r="DN127" s="21" t="n">
        <v>35.9</v>
      </c>
      <c r="DO127" s="21" t="n">
        <v>35</v>
      </c>
      <c r="DP127" s="22" t="n">
        <f aca="false">AVERAGE(DD127:DO127)</f>
        <v>30.3833333333333</v>
      </c>
      <c r="OB127" s="7" t="n">
        <f aca="false">AVERAGE(AP127,BP127,CP127,DP127,EP127,FP127,GP132,HP127,IP127,JP127,KP127,LP127,MP127,NP127)</f>
        <v>30.19375</v>
      </c>
      <c r="OC127" s="10" t="n">
        <f aca="false">AVERAGE(OB117:OB127)</f>
        <v>30.2989267676768</v>
      </c>
      <c r="PB127" s="8" t="n">
        <f aca="false">AVERAGE(AI127,AJ127,AK127,BI127,BJ127,BK127,CI127,CJ127,CK127,DI127,DJ127,DK127,EI127,EJ127,EK127,FI127,FJ127,FK127,GI132,GJ132,GK132,HI127,HJ127,HK127,II127,IJ127,IK127,JI127,JJ127,JK127,KI127,KJ127,KK127,LI127,LJ127,LK127,MI127,MJ127,MK127,NI127,NJ127,NK127)</f>
        <v>24.875</v>
      </c>
      <c r="PC127" s="9" t="n">
        <f aca="false">AVERAGE(AD127,AE127,AO127,BD127,BE127,BO127,CD127,CE127,CO127,DD127,DE127,DO127,ED127,EE127,EO127,FD127,FE127,FO127,GD132,GE132,GO132,HD127,HE127,HO127,ID127,IE127,IO127,JD127,JE127,JO127,KD127,KE127,KO127,LD127,LE127,LO127,MD127,ME127,MO127,ND127,NE127,NO127,)</f>
        <v>32.2384615384615</v>
      </c>
      <c r="PD127" s="8" t="n">
        <f aca="false">AVERAGE(PB117:PB127)</f>
        <v>24.5674242424242</v>
      </c>
      <c r="PE127" s="11" t="n">
        <f aca="false">AVERAGE(PC117:PC127)</f>
        <v>32.3072261072261</v>
      </c>
      <c r="QB127" s="11" t="n">
        <f aca="false">MAX((AD117:AO127),(BD117:BO127),(CD117:CO127),(DD117:DO127))</f>
        <v>40.4</v>
      </c>
      <c r="QC127" s="7" t="n">
        <f aca="false">MIN((AD117:AO127),(BD117:BO127),(CD117:CO127),(DD117:DO127))</f>
        <v>15.9</v>
      </c>
    </row>
    <row r="128" customFormat="false" ht="12.9" hidden="false" customHeight="false" outlineLevel="0" collapsed="false">
      <c r="A128" s="24"/>
      <c r="B128" s="7" t="n">
        <f aca="false">AVERAGE(AP128,BP128,CP128,DP128,EP128,FP128,GP128,HP128,IP128,JP128,KP128,LP128,MP128,NP128)</f>
        <v>30.1958333333333</v>
      </c>
      <c r="C128" s="25" t="n">
        <f aca="false">AVERAGE(B124:B128)</f>
        <v>29.86875</v>
      </c>
      <c r="D128" s="16" t="n">
        <f aca="false">AVERAGE(B119:B128)</f>
        <v>30.3436111111111</v>
      </c>
      <c r="E128" s="7" t="n">
        <f aca="false">AVERAGE(B109:B128)</f>
        <v>30.3451215277778</v>
      </c>
      <c r="F128" s="28" t="n">
        <f aca="false">AVERAGE(B79:B128)</f>
        <v>30.3048159722222</v>
      </c>
      <c r="G128" s="16" t="n">
        <f aca="false">MAX(AD128:AO128,BD128:BO128,CD128:CO128,DD128:DO128,ED128:EO128,FD128:FO128,GD128:GO128,HD128:HO128,ID128:IO128,JD128:JO128,KD128:KO128,LD128:LO128,MD128:MO128,ND128:NO128)</f>
        <v>39.8</v>
      </c>
      <c r="H128" s="17" t="n">
        <f aca="false">MEDIAN(AD128:AO128,BD128:BO128,CD128:CO128,DD128:DO128,ED128:EO128,FD128:FO128,GD128:GO128,HD128:HO128,ID128:IO128,JD128:JO128,KD128:KO128,LD128:LO128,MD128:MO128,ND128:NO128)</f>
        <v>31.6</v>
      </c>
      <c r="I128" s="7" t="n">
        <f aca="false">MIN(AD128:AO128,BD128:BO128,CD128:CO128,DD128:DO128,ED128:EO128,FD128:FO128,GD128:GO128,HD128:HO128,ID128:IO128,JD128:JO128,KD128:KO128,LD128:LO128,MD128:MO128,ND128:NO128)</f>
        <v>18.3</v>
      </c>
      <c r="J128" s="18" t="n">
        <f aca="false">(G128+I128)/2</f>
        <v>29.05</v>
      </c>
      <c r="AC128" s="19" t="n">
        <v>1978</v>
      </c>
      <c r="AD128" s="21" t="n">
        <v>36</v>
      </c>
      <c r="AE128" s="21" t="n">
        <v>37</v>
      </c>
      <c r="AF128" s="21" t="n">
        <v>34.1</v>
      </c>
      <c r="AG128" s="21" t="n">
        <v>28.5</v>
      </c>
      <c r="AH128" s="21" t="n">
        <v>23</v>
      </c>
      <c r="AI128" s="21" t="n">
        <v>19.6</v>
      </c>
      <c r="AJ128" s="21" t="n">
        <v>18.3</v>
      </c>
      <c r="AK128" s="21" t="n">
        <v>19.4</v>
      </c>
      <c r="AL128" s="21" t="n">
        <v>24.6</v>
      </c>
      <c r="AM128" s="21" t="n">
        <v>29.2</v>
      </c>
      <c r="AN128" s="21" t="n">
        <v>31.5</v>
      </c>
      <c r="AO128" s="21" t="n">
        <v>35.8</v>
      </c>
      <c r="AP128" s="22" t="n">
        <f aca="false">AVERAGE(AD128:AO128)</f>
        <v>28.0833333333333</v>
      </c>
      <c r="BB128" s="1" t="n">
        <f aca="false">BB127+1</f>
        <v>1978</v>
      </c>
      <c r="BC128" s="26" t="s">
        <v>101</v>
      </c>
      <c r="BD128" s="21" t="n">
        <v>38.8</v>
      </c>
      <c r="BE128" s="21" t="n">
        <v>39.8</v>
      </c>
      <c r="BF128" s="21" t="n">
        <v>35.9</v>
      </c>
      <c r="BG128" s="21" t="n">
        <v>30</v>
      </c>
      <c r="BH128" s="21" t="n">
        <v>24.9</v>
      </c>
      <c r="BI128" s="21" t="n">
        <v>19.5</v>
      </c>
      <c r="BJ128" s="21" t="n">
        <v>18.9</v>
      </c>
      <c r="BK128" s="21" t="n">
        <v>19.7</v>
      </c>
      <c r="BL128" s="21" t="n">
        <v>25.2</v>
      </c>
      <c r="BM128" s="21" t="n">
        <v>30.4</v>
      </c>
      <c r="BN128" s="21" t="n">
        <v>34.2</v>
      </c>
      <c r="BO128" s="21" t="n">
        <v>36.8</v>
      </c>
      <c r="BP128" s="22" t="n">
        <f aca="false">AVERAGE(BD128:BO128)</f>
        <v>29.5083333333333</v>
      </c>
      <c r="CB128" s="1" t="n">
        <f aca="false">CB127+1</f>
        <v>1978</v>
      </c>
      <c r="CC128" s="26" t="s">
        <v>101</v>
      </c>
      <c r="CD128" s="21" t="n">
        <v>31.6</v>
      </c>
      <c r="CE128" s="21" t="n">
        <v>31.3</v>
      </c>
      <c r="CF128" s="21" t="n">
        <v>33</v>
      </c>
      <c r="CG128" s="21" t="n">
        <v>33.4</v>
      </c>
      <c r="CH128" s="21" t="n">
        <v>33.1</v>
      </c>
      <c r="CI128" s="21" t="n">
        <v>30.8</v>
      </c>
      <c r="CJ128" s="21" t="n">
        <v>30.6</v>
      </c>
      <c r="CK128" s="21" t="n">
        <v>32.1</v>
      </c>
      <c r="CL128" s="21" t="n">
        <v>32.5</v>
      </c>
      <c r="CM128" s="21" t="n">
        <v>32.9</v>
      </c>
      <c r="CN128" s="21" t="n">
        <v>32.7</v>
      </c>
      <c r="CO128" s="21" t="n">
        <v>33</v>
      </c>
      <c r="CP128" s="22" t="n">
        <f aca="false">AVERAGE(CD128:CO128)</f>
        <v>32.25</v>
      </c>
      <c r="DB128" s="1" t="n">
        <f aca="false">DB127+1</f>
        <v>1978</v>
      </c>
      <c r="DC128" s="26" t="s">
        <v>101</v>
      </c>
      <c r="DD128" s="21" t="n">
        <v>34.8</v>
      </c>
      <c r="DE128" s="21" t="n">
        <v>37.2</v>
      </c>
      <c r="DF128" s="21" t="n">
        <v>36.2</v>
      </c>
      <c r="DG128" s="21" t="n">
        <v>31.6</v>
      </c>
      <c r="DH128" s="21" t="n">
        <v>26.7</v>
      </c>
      <c r="DI128" s="21" t="n">
        <v>23.4</v>
      </c>
      <c r="DJ128" s="21" t="n">
        <v>22.6</v>
      </c>
      <c r="DK128" s="21" t="n">
        <v>24.8</v>
      </c>
      <c r="DL128" s="21" t="n">
        <v>28.7</v>
      </c>
      <c r="DM128" s="21" t="n">
        <v>33.1</v>
      </c>
      <c r="DN128" s="21" t="n">
        <v>35.2</v>
      </c>
      <c r="DO128" s="21" t="n">
        <v>37</v>
      </c>
      <c r="DP128" s="22" t="n">
        <f aca="false">AVERAGE(DD128:DO128)</f>
        <v>30.9416666666667</v>
      </c>
      <c r="OB128" s="7" t="n">
        <f aca="false">AVERAGE(AP128,BP128,CP128,DP128,EP128,FP128,GP133,HP128,IP128,JP128,KP128,LP128,MP128,NP128)</f>
        <v>30.1958333333333</v>
      </c>
      <c r="OC128" s="10" t="n">
        <f aca="false">AVERAGE(OB118:OB128)</f>
        <v>30.3011994949495</v>
      </c>
      <c r="PB128" s="8" t="n">
        <f aca="false">AVERAGE(AI128,AJ128,AK128,BI128,BJ128,BK128,CI128,CJ128,CK128,DI128,DJ128,DK128,EI128,EJ128,EK128,FI128,FJ128,FK128,GI133,GJ133,GK133,HI128,HJ128,HK128,II128,IJ128,IK128,JI128,JJ128,JK128,KI128,KJ128,KK128,LI128,LJ128,LK128,MI128,MJ128,MK128,NI128,NJ128,NK128)</f>
        <v>23.3083333333333</v>
      </c>
      <c r="PC128" s="9" t="n">
        <f aca="false">AVERAGE(AD128,AE128,AO128,BD128,BE128,BO128,CD128,CE128,CO128,DD128,DE128,DO128,ED128,EE128,EO128,FD128,FE128,FO128,GD133,GE133,GO133,HD128,HE128,HO128,ID128,IE128,IO128,JD128,JE128,JO128,KD128,KE128,KO128,LD128,LE128,LO128,MD128,ME128,MO128,ND128,NE128,NO128,)</f>
        <v>33.0076923076923</v>
      </c>
      <c r="PD128" s="8" t="n">
        <f aca="false">AVERAGE(PB118:PB128)</f>
        <v>24.5424242424242</v>
      </c>
      <c r="PE128" s="11" t="n">
        <f aca="false">AVERAGE(PC118:PC128)</f>
        <v>32.3988344988345</v>
      </c>
      <c r="QB128" s="11" t="n">
        <f aca="false">MAX((AD118:AO128),(BD118:BO128),(CD118:CO128),(DD118:DO128))</f>
        <v>40.4</v>
      </c>
      <c r="QC128" s="7" t="n">
        <f aca="false">MIN((AD118:AO128),(BD118:BO128),(CD118:CO128),(DD118:DO128))</f>
        <v>15.9</v>
      </c>
    </row>
    <row r="129" customFormat="false" ht="12.9" hidden="false" customHeight="false" outlineLevel="0" collapsed="false">
      <c r="A129" s="24"/>
      <c r="B129" s="7" t="n">
        <f aca="false">AVERAGE(AP129,BP129,CP129,DP129,EP129,FP129,GP129,HP129,IP129,JP129,KP129,LP129,MP129,NP129)</f>
        <v>31.1854166666667</v>
      </c>
      <c r="C129" s="25" t="n">
        <f aca="false">AVERAGE(B125:B129)</f>
        <v>30.2779166666667</v>
      </c>
      <c r="D129" s="16" t="n">
        <f aca="false">AVERAGE(B120:B129)</f>
        <v>30.3847916666667</v>
      </c>
      <c r="E129" s="7" t="n">
        <f aca="false">AVERAGE(B110:B129)</f>
        <v>30.3643923611111</v>
      </c>
      <c r="F129" s="28" t="n">
        <f aca="false">AVERAGE(B80:B129)</f>
        <v>30.3241909722222</v>
      </c>
      <c r="G129" s="16" t="n">
        <f aca="false">MAX(AD129:AO129,BD129:BO129,CD129:CO129,DD129:DO129,ED129:EO129,FD129:FO129,GD129:GO129,HD129:HO129,ID129:IO129,JD129:JO129,KD129:KO129,LD129:LO129,MD129:MO129,ND129:NO129)</f>
        <v>40.4</v>
      </c>
      <c r="H129" s="17" t="n">
        <f aca="false">MEDIAN(AD129:AO129,BD129:BO129,CD129:CO129,DD129:DO129,ED129:EO129,FD129:FO129,GD129:GO129,HD129:HO129,ID129:IO129,JD129:JO129,KD129:KO129,LD129:LO129,MD129:MO129,ND129:NO129)</f>
        <v>32.3</v>
      </c>
      <c r="I129" s="7" t="n">
        <f aca="false">MIN(AD129:AO129,BD129:BO129,CD129:CO129,DD129:DO129,ED129:EO129,FD129:FO129,GD129:GO129,HD129:HO129,ID129:IO129,JD129:JO129,KD129:KO129,LD129:LO129,MD129:MO129,ND129:NO129)</f>
        <v>19.7</v>
      </c>
      <c r="J129" s="18" t="n">
        <f aca="false">(G129+I129)/2</f>
        <v>30.05</v>
      </c>
      <c r="AC129" s="19" t="n">
        <v>1979</v>
      </c>
      <c r="AD129" s="21" t="n">
        <v>37</v>
      </c>
      <c r="AE129" s="21" t="n">
        <v>34.1</v>
      </c>
      <c r="AF129" s="21" t="n">
        <v>33.8</v>
      </c>
      <c r="AG129" s="21" t="n">
        <v>28.4</v>
      </c>
      <c r="AH129" s="21" t="n">
        <v>19.7</v>
      </c>
      <c r="AI129" s="21" t="n">
        <v>21.5</v>
      </c>
      <c r="AJ129" s="21" t="n">
        <v>20.8</v>
      </c>
      <c r="AK129" s="21" t="n">
        <v>24.1</v>
      </c>
      <c r="AL129" s="21" t="n">
        <v>28</v>
      </c>
      <c r="AM129" s="21" t="n">
        <v>31.3</v>
      </c>
      <c r="AN129" s="21" t="n">
        <v>36.6</v>
      </c>
      <c r="AO129" s="21" t="n">
        <v>37.3</v>
      </c>
      <c r="AP129" s="22" t="n">
        <f aca="false">AVERAGE(AD129:AO129)</f>
        <v>29.3833333333333</v>
      </c>
      <c r="BB129" s="1" t="n">
        <f aca="false">BB128+1</f>
        <v>1979</v>
      </c>
      <c r="BC129" s="26" t="s">
        <v>102</v>
      </c>
      <c r="BD129" s="21" t="n">
        <v>40.4</v>
      </c>
      <c r="BE129" s="21" t="n">
        <v>36.8</v>
      </c>
      <c r="BF129" s="21" t="n">
        <v>36.3</v>
      </c>
      <c r="BG129" s="21" t="n">
        <v>27.8</v>
      </c>
      <c r="BH129" s="21" t="n">
        <v>21</v>
      </c>
      <c r="BI129" s="21" t="n">
        <v>22.5</v>
      </c>
      <c r="BJ129" s="21" t="n">
        <v>21.5</v>
      </c>
      <c r="BK129" s="21" t="n">
        <v>24.3</v>
      </c>
      <c r="BL129" s="21" t="n">
        <v>28.2</v>
      </c>
      <c r="BM129" s="21" t="n">
        <v>31.7</v>
      </c>
      <c r="BN129" s="21" t="n">
        <v>37.3</v>
      </c>
      <c r="BO129" s="21" t="n">
        <v>39.2</v>
      </c>
      <c r="BP129" s="22" t="n">
        <f aca="false">AVERAGE(BD129:BO129)</f>
        <v>30.5833333333333</v>
      </c>
      <c r="CB129" s="1" t="n">
        <f aca="false">CB128+1</f>
        <v>1979</v>
      </c>
      <c r="CC129" s="26" t="s">
        <v>102</v>
      </c>
      <c r="CD129" s="21" t="n">
        <v>31.7</v>
      </c>
      <c r="CE129" s="21" t="n">
        <v>32.3</v>
      </c>
      <c r="CF129" s="21" t="n">
        <v>32.5</v>
      </c>
      <c r="CG129" s="21" t="n">
        <v>33.6</v>
      </c>
      <c r="CH129" s="21" t="n">
        <v>32.2</v>
      </c>
      <c r="CI129" s="21" t="n">
        <v>31.4</v>
      </c>
      <c r="CJ129" s="21" t="n">
        <v>30.9</v>
      </c>
      <c r="CK129" s="21" t="n">
        <v>31.4</v>
      </c>
      <c r="CL129" s="21" t="n">
        <v>33</v>
      </c>
      <c r="CM129" s="21" t="n">
        <v>33.7</v>
      </c>
      <c r="CN129" s="21" t="n">
        <v>34.3</v>
      </c>
      <c r="CO129" s="21" t="n">
        <v>33.7</v>
      </c>
      <c r="CP129" s="22" t="n">
        <f aca="false">AVERAGE(CD129:CO129)</f>
        <v>32.5583333333333</v>
      </c>
      <c r="DB129" s="1" t="n">
        <f aca="false">DB128+1</f>
        <v>1979</v>
      </c>
      <c r="DC129" s="26" t="s">
        <v>102</v>
      </c>
      <c r="DD129" s="21" t="n">
        <v>36</v>
      </c>
      <c r="DE129" s="21" t="n">
        <v>33.8</v>
      </c>
      <c r="DF129" s="21" t="n">
        <v>34.5</v>
      </c>
      <c r="DG129" s="21" t="n">
        <v>32.9</v>
      </c>
      <c r="DH129" s="21" t="n">
        <v>25.5</v>
      </c>
      <c r="DI129" s="21" t="n">
        <v>25.6</v>
      </c>
      <c r="DJ129" s="21" t="n">
        <v>24.7</v>
      </c>
      <c r="DK129" s="21" t="n">
        <v>28.2</v>
      </c>
      <c r="DL129" s="21" t="n">
        <v>32.3</v>
      </c>
      <c r="DM129" s="21" t="n">
        <v>35.2</v>
      </c>
      <c r="DN129" s="21" t="n">
        <v>38.2</v>
      </c>
      <c r="DO129" s="21" t="n">
        <v>39.7</v>
      </c>
      <c r="DP129" s="22" t="n">
        <f aca="false">AVERAGE(DD129:DO129)</f>
        <v>32.2166666666667</v>
      </c>
      <c r="OB129" s="7" t="n">
        <f aca="false">AVERAGE(AP129,BP129,CP129,DP129,EP129,FP129,GP134,HP129,IP129,JP129,KP129,LP129,MP129,NP129)</f>
        <v>31.1854166666667</v>
      </c>
      <c r="OC129" s="10" t="n">
        <f aca="false">AVERAGE(OB119:OB129)</f>
        <v>30.4201388888889</v>
      </c>
      <c r="PB129" s="8" t="n">
        <f aca="false">AVERAGE(AI129,AJ129,AK129,BI129,BJ129,BK129,CI129,CJ129,CK129,DI129,DJ129,DK129,EI129,EJ129,EK129,FI129,FJ129,FK129,GI134,GJ134,GK134,HI129,HJ129,HK129,II129,IJ129,IK129,JI129,JJ129,JK129,KI129,KJ129,KK129,LI129,LJ129,LK129,MI129,MJ129,MK129,NI129,NJ129,NK129)</f>
        <v>25.575</v>
      </c>
      <c r="PC129" s="9" t="n">
        <f aca="false">AVERAGE(AD129,AE129,AO129,BD129,BE129,BO129,CD129,CE129,CO129,DD129,DE129,DO129,ED129,EE129,EO129,FD129,FE129,FO129,GD134,GE134,GO134,HD129,HE129,HO129,ID129,IE129,IO129,JD129,JE129,JO129,KD129,KE129,KO129,LD129,LE129,LO129,MD129,ME129,MO129,ND129,NE129,NO129,)</f>
        <v>33.2307692307692</v>
      </c>
      <c r="PD129" s="8" t="n">
        <f aca="false">AVERAGE(PB119:PB129)</f>
        <v>24.7598484848485</v>
      </c>
      <c r="PE129" s="11" t="n">
        <f aca="false">AVERAGE(PC119:PC129)</f>
        <v>32.4792540792541</v>
      </c>
      <c r="QB129" s="11" t="n">
        <f aca="false">MAX((AD119:AO129),(BD119:BO129),(CD119:CO129),(DD119:DO129))</f>
        <v>40.4</v>
      </c>
      <c r="QC129" s="7" t="n">
        <f aca="false">MIN((AD119:AO129),(BD119:BO129),(CD119:CO129),(DD119:DO129))</f>
        <v>17.6</v>
      </c>
    </row>
    <row r="130" customFormat="false" ht="12.9" hidden="false" customHeight="false" outlineLevel="0" collapsed="false">
      <c r="A130" s="24" t="n">
        <f aca="false">A125+5</f>
        <v>1980</v>
      </c>
      <c r="B130" s="7" t="n">
        <f aca="false">AVERAGE(AP130,BP130,CP130,DP130,EP130,FP130,GP130,HP130,IP130,JP130,KP130,LP130,MP130,NP130)</f>
        <v>31.6666666666667</v>
      </c>
      <c r="C130" s="25" t="n">
        <f aca="false">AVERAGE(B126:B130)</f>
        <v>30.56875</v>
      </c>
      <c r="D130" s="16" t="n">
        <f aca="false">AVERAGE(B121:B130)</f>
        <v>30.4639583333333</v>
      </c>
      <c r="E130" s="7" t="n">
        <f aca="false">AVERAGE(B111:B130)</f>
        <v>30.4388715277778</v>
      </c>
      <c r="F130" s="28" t="n">
        <f aca="false">AVERAGE(B81:B130)</f>
        <v>30.3537743055556</v>
      </c>
      <c r="G130" s="16" t="n">
        <f aca="false">MAX(AD130:AO130,BD130:BO130,CD130:CO130,DD130:DO130,ED130:EO130,FD130:FO130,GD130:GO130,HD130:HO130,ID130:IO130,JD130:JO130,KD130:KO130,LD130:LO130,MD130:MO130,ND130:NO130)</f>
        <v>39.2</v>
      </c>
      <c r="H130" s="17" t="n">
        <f aca="false">MEDIAN(AD130:AO130,BD130:BO130,CD130:CO130,DD130:DO130,ED130:EO130,FD130:FO130,GD130:GO130,HD130:HO130,ID130:IO130,JD130:JO130,KD130:KO130,LD130:LO130,MD130:MO130,ND130:NO130)</f>
        <v>32.05</v>
      </c>
      <c r="I130" s="7" t="n">
        <f aca="false">MIN(AD130:AO130,BD130:BO130,CD130:CO130,DD130:DO130,ED130:EO130,FD130:FO130,GD130:GO130,HD130:HO130,ID130:IO130,JD130:JO130,KD130:KO130,LD130:LO130,MD130:MO130,ND130:NO130)</f>
        <v>19.5</v>
      </c>
      <c r="J130" s="18" t="n">
        <f aca="false">(G130+I130)/2</f>
        <v>29.35</v>
      </c>
      <c r="AC130" s="19" t="n">
        <v>1980</v>
      </c>
      <c r="AD130" s="21" t="n">
        <v>37.7</v>
      </c>
      <c r="AE130" s="21" t="n">
        <v>37.5</v>
      </c>
      <c r="AF130" s="21" t="n">
        <v>35.7</v>
      </c>
      <c r="AG130" s="21" t="n">
        <v>30.2</v>
      </c>
      <c r="AH130" s="21" t="n">
        <v>24.1</v>
      </c>
      <c r="AI130" s="21" t="n">
        <v>20.7</v>
      </c>
      <c r="AJ130" s="21" t="n">
        <v>19.5</v>
      </c>
      <c r="AK130" s="21" t="n">
        <v>24</v>
      </c>
      <c r="AL130" s="21" t="n">
        <v>30.7</v>
      </c>
      <c r="AM130" s="21" t="n">
        <v>30.8</v>
      </c>
      <c r="AN130" s="21" t="n">
        <v>36.5</v>
      </c>
      <c r="AO130" s="21" t="n">
        <v>37</v>
      </c>
      <c r="AP130" s="22" t="n">
        <f aca="false">AVERAGE(AD130:AO130)</f>
        <v>30.3666666666667</v>
      </c>
      <c r="BB130" s="1" t="n">
        <f aca="false">BB129+1</f>
        <v>1980</v>
      </c>
      <c r="BC130" s="26" t="s">
        <v>103</v>
      </c>
      <c r="BD130" s="21" t="n">
        <v>39.1</v>
      </c>
      <c r="BE130" s="21" t="n">
        <v>39.2</v>
      </c>
      <c r="BF130" s="21" t="n">
        <v>37.8</v>
      </c>
      <c r="BG130" s="21" t="n">
        <v>31</v>
      </c>
      <c r="BH130" s="21" t="n">
        <v>25.9</v>
      </c>
      <c r="BI130" s="21" t="n">
        <v>21.7</v>
      </c>
      <c r="BJ130" s="21" t="n">
        <v>21.4</v>
      </c>
      <c r="BK130" s="21" t="n">
        <v>25.2</v>
      </c>
      <c r="BL130" s="21" t="n">
        <v>31.3</v>
      </c>
      <c r="BM130" s="21" t="n">
        <v>31.2</v>
      </c>
      <c r="BN130" s="21" t="n">
        <v>30.3</v>
      </c>
      <c r="BO130" s="21" t="n">
        <v>36</v>
      </c>
      <c r="BP130" s="22" t="n">
        <f aca="false">AVERAGE(BD130:BO130)</f>
        <v>30.8416666666667</v>
      </c>
      <c r="CB130" s="1" t="n">
        <f aca="false">CB129+1</f>
        <v>1980</v>
      </c>
      <c r="CC130" s="26" t="s">
        <v>103</v>
      </c>
      <c r="CD130" s="21" t="n">
        <v>31.6</v>
      </c>
      <c r="CE130" s="21" t="n">
        <v>30.7</v>
      </c>
      <c r="CF130" s="21" t="n">
        <v>32.3</v>
      </c>
      <c r="CG130" s="21" t="n">
        <v>32.8</v>
      </c>
      <c r="CH130" s="21" t="n">
        <v>32.7</v>
      </c>
      <c r="CI130" s="21" t="n">
        <v>31.8</v>
      </c>
      <c r="CJ130" s="21" t="n">
        <v>30.9</v>
      </c>
      <c r="CK130" s="21" t="n">
        <v>31.8</v>
      </c>
      <c r="CL130" s="21" t="n">
        <v>33.1</v>
      </c>
      <c r="CM130" s="21" t="n">
        <v>32.9</v>
      </c>
      <c r="CN130" s="21" t="n">
        <v>33.3</v>
      </c>
      <c r="CO130" s="21" t="n">
        <v>32.7</v>
      </c>
      <c r="CP130" s="22" t="n">
        <f aca="false">AVERAGE(CD130:CO130)</f>
        <v>32.2166666666667</v>
      </c>
      <c r="DB130" s="1" t="n">
        <f aca="false">DB129+1</f>
        <v>1980</v>
      </c>
      <c r="DC130" s="26" t="s">
        <v>103</v>
      </c>
      <c r="DD130" s="21" t="n">
        <v>37.7</v>
      </c>
      <c r="DE130" s="21" t="n">
        <v>36.7</v>
      </c>
      <c r="DF130" s="21" t="n">
        <v>36.9</v>
      </c>
      <c r="DG130" s="21" t="n">
        <v>33.4</v>
      </c>
      <c r="DH130" s="21" t="n">
        <v>29.3</v>
      </c>
      <c r="DI130" s="21" t="n">
        <v>26.1</v>
      </c>
      <c r="DJ130" s="21" t="n">
        <v>24.3</v>
      </c>
      <c r="DK130" s="21" t="n">
        <v>28.5</v>
      </c>
      <c r="DL130" s="21" t="n">
        <v>33.4</v>
      </c>
      <c r="DM130" s="21" t="n">
        <v>35.5</v>
      </c>
      <c r="DN130" s="21" t="n">
        <v>38.7</v>
      </c>
      <c r="DO130" s="21" t="n">
        <v>38.4</v>
      </c>
      <c r="DP130" s="22" t="n">
        <f aca="false">AVERAGE(DD130:DO130)</f>
        <v>33.2416666666667</v>
      </c>
      <c r="OB130" s="7" t="n">
        <f aca="false">AVERAGE(AP130,BP130,CP130,DP130,EP130,FP130,GP135,HP130,IP130,JP130,KP130,LP130,MP130,NP130)</f>
        <v>31.6666666666667</v>
      </c>
      <c r="OC130" s="10" t="n">
        <f aca="false">AVERAGE(OB120:OB130)</f>
        <v>30.5013257575758</v>
      </c>
      <c r="PB130" s="8" t="n">
        <f aca="false">AVERAGE(AI130,AJ130,AK130,BI130,BJ130,BK130,CI130,CJ130,CK130,DI130,DJ130,DK130,EI130,EJ130,EK130,FI130,FJ130,FK130,GI135,GJ135,GK135,HI130,HJ130,HK130,II130,IJ130,IK130,JI130,JJ130,JK130,KI130,KJ130,KK130,LI130,LJ130,LK130,MI130,MJ130,MK130,NI130,NJ130,NK130)</f>
        <v>25.4916666666667</v>
      </c>
      <c r="PC130" s="9" t="n">
        <f aca="false">AVERAGE(AD130,AE130,AO130,BD130,BE130,BO130,CD130,CE130,CO130,DD130,DE130,DO130,ED130,EE130,EO130,FD130,FE130,FO130,GD135,GE135,GO135,HD130,HE130,HO130,ID130,IE130,IO130,JD130,JE130,JO130,KD130,KE130,KO130,LD130,LE130,LO130,MD130,ME130,MO130,ND130,NE130,NO130,)</f>
        <v>33.4076923076923</v>
      </c>
      <c r="PD130" s="8" t="n">
        <f aca="false">AVERAGE(PB120:PB130)</f>
        <v>24.8166666666667</v>
      </c>
      <c r="PE130" s="11" t="n">
        <f aca="false">AVERAGE(PC120:PC130)</f>
        <v>32.5384615384615</v>
      </c>
      <c r="QB130" s="11" t="n">
        <f aca="false">MAX((AD120:AO130),(BD120:BO130),(CD120:CO130),(DD120:DO130))</f>
        <v>40.4</v>
      </c>
      <c r="QC130" s="7" t="n">
        <f aca="false">MIN((AD120:AO130),(BD120:BO130),(CD120:CO130),(DD120:DO130))</f>
        <v>17.6</v>
      </c>
    </row>
    <row r="131" customFormat="false" ht="12.9" hidden="false" customHeight="false" outlineLevel="0" collapsed="false">
      <c r="A131" s="24"/>
      <c r="B131" s="7" t="n">
        <f aca="false">AVERAGE(AP131,BP131,CP131,DP131,EP131,FP131,GP131,HP131,IP131,JP131,KP131,LP131,MP131,NP131)</f>
        <v>30.2104166666667</v>
      </c>
      <c r="C131" s="25" t="n">
        <f aca="false">AVERAGE(B127:B131)</f>
        <v>30.6904166666667</v>
      </c>
      <c r="D131" s="16" t="n">
        <f aca="false">AVERAGE(B122:B131)</f>
        <v>30.4195833333333</v>
      </c>
      <c r="E131" s="7" t="n">
        <f aca="false">AVERAGE(B112:B131)</f>
        <v>30.4105381944444</v>
      </c>
      <c r="F131" s="28" t="n">
        <f aca="false">AVERAGE(B82:B131)</f>
        <v>30.3573993055556</v>
      </c>
      <c r="G131" s="16" t="n">
        <f aca="false">MAX(AD131:AO131,BD131:BO131,CD131:CO131,DD131:DO131,ED131:EO131,FD131:FO131,GD131:GO131,HD131:HO131,ID131:IO131,JD131:JO131,KD131:KO131,LD131:LO131,MD131:MO131,ND131:NO131)</f>
        <v>38.6</v>
      </c>
      <c r="H131" s="17" t="n">
        <f aca="false">MEDIAN(AD131:AO131,BD131:BO131,CD131:CO131,DD131:DO131,ED131:EO131,FD131:FO131,GD131:GO131,HD131:HO131,ID131:IO131,JD131:JO131,KD131:KO131,LD131:LO131,MD131:MO131,ND131:NO131)</f>
        <v>31.55</v>
      </c>
      <c r="I131" s="7" t="n">
        <f aca="false">MIN(AD131:AO131,BD131:BO131,CD131:CO131,DD131:DO131,ED131:EO131,FD131:FO131,GD131:GO131,HD131:HO131,ID131:IO131,JD131:JO131,KD131:KO131,LD131:LO131,MD131:MO131,ND131:NO131)</f>
        <v>18.2</v>
      </c>
      <c r="J131" s="18" t="n">
        <f aca="false">(G131+I131)/2</f>
        <v>28.4</v>
      </c>
      <c r="AC131" s="19" t="n">
        <v>1981</v>
      </c>
      <c r="AD131" s="21" t="n">
        <v>35.2</v>
      </c>
      <c r="AE131" s="21" t="n">
        <v>35.1</v>
      </c>
      <c r="AF131" s="21" t="n">
        <v>31.6</v>
      </c>
      <c r="AG131" s="21" t="n">
        <v>31</v>
      </c>
      <c r="AH131" s="21" t="n">
        <v>23.8</v>
      </c>
      <c r="AI131" s="21" t="n">
        <v>20.4</v>
      </c>
      <c r="AJ131" s="21" t="n">
        <v>19.6</v>
      </c>
      <c r="AK131" s="21" t="n">
        <v>24.8</v>
      </c>
      <c r="AL131" s="21" t="n">
        <v>28</v>
      </c>
      <c r="AM131" s="21" t="n">
        <v>30.3</v>
      </c>
      <c r="AN131" s="21" t="n">
        <v>31.6</v>
      </c>
      <c r="AO131" s="21" t="n">
        <v>35.8</v>
      </c>
      <c r="AP131" s="22" t="n">
        <f aca="false">AVERAGE(AD131:AO131)</f>
        <v>28.9333333333333</v>
      </c>
      <c r="BB131" s="1" t="n">
        <f aca="false">BB130+1</f>
        <v>1981</v>
      </c>
      <c r="BC131" s="26" t="s">
        <v>104</v>
      </c>
      <c r="BD131" s="21" t="n">
        <v>35.5</v>
      </c>
      <c r="BE131" s="21" t="n">
        <v>34.8</v>
      </c>
      <c r="BF131" s="21" t="n">
        <v>28.8</v>
      </c>
      <c r="BG131" s="21" t="n">
        <v>30.3</v>
      </c>
      <c r="BH131" s="21" t="n">
        <v>22.4</v>
      </c>
      <c r="BI131" s="21" t="n">
        <v>18.2</v>
      </c>
      <c r="BJ131" s="21" t="n">
        <v>18.4</v>
      </c>
      <c r="BK131" s="21" t="n">
        <v>22.6</v>
      </c>
      <c r="BL131" s="21" t="n">
        <v>27.1</v>
      </c>
      <c r="BM131" s="21" t="n">
        <v>29.9</v>
      </c>
      <c r="BN131" s="21" t="n">
        <v>31.5</v>
      </c>
      <c r="BO131" s="21" t="n">
        <v>35.6</v>
      </c>
      <c r="BP131" s="22" t="n">
        <f aca="false">AVERAGE(BD131:BO131)</f>
        <v>27.925</v>
      </c>
      <c r="CB131" s="1" t="n">
        <f aca="false">CB130+1</f>
        <v>1981</v>
      </c>
      <c r="CC131" s="26" t="s">
        <v>104</v>
      </c>
      <c r="CD131" s="21" t="n">
        <v>30.8</v>
      </c>
      <c r="CE131" s="21" t="n">
        <v>30.6</v>
      </c>
      <c r="CF131" s="21" t="n">
        <v>31.9</v>
      </c>
      <c r="CG131" s="21" t="n">
        <v>32.9</v>
      </c>
      <c r="CH131" s="21" t="n">
        <v>31.8</v>
      </c>
      <c r="CI131" s="21" t="n">
        <v>30.9</v>
      </c>
      <c r="CJ131" s="21" t="n">
        <v>31.7</v>
      </c>
      <c r="CK131" s="21" t="n">
        <v>31.7</v>
      </c>
      <c r="CL131" s="21" t="n">
        <v>33</v>
      </c>
      <c r="CM131" s="21" t="n">
        <v>32.8</v>
      </c>
      <c r="CN131" s="21" t="n">
        <v>32.8</v>
      </c>
      <c r="CO131" s="21" t="n">
        <v>32.8</v>
      </c>
      <c r="CP131" s="22" t="n">
        <f aca="false">AVERAGE(CD131:CO131)</f>
        <v>31.975</v>
      </c>
      <c r="DB131" s="1" t="n">
        <f aca="false">DB130+1</f>
        <v>1981</v>
      </c>
      <c r="DC131" s="26" t="s">
        <v>104</v>
      </c>
      <c r="DD131" s="21" t="n">
        <v>35.1</v>
      </c>
      <c r="DE131" s="21" t="n">
        <v>35.5</v>
      </c>
      <c r="DF131" s="21" t="n">
        <v>34.9</v>
      </c>
      <c r="DG131" s="21" t="n">
        <v>33.5</v>
      </c>
      <c r="DH131" s="21" t="n">
        <v>28.1</v>
      </c>
      <c r="DI131" s="21" t="n">
        <v>26.2</v>
      </c>
      <c r="DJ131" s="21" t="n">
        <v>25.3</v>
      </c>
      <c r="DK131" s="21" t="n">
        <v>29.6</v>
      </c>
      <c r="DL131" s="21" t="n">
        <v>30.9</v>
      </c>
      <c r="DM131" s="21" t="n">
        <v>33.5</v>
      </c>
      <c r="DN131" s="21" t="n">
        <v>32.9</v>
      </c>
      <c r="DO131" s="21" t="n">
        <v>38.6</v>
      </c>
      <c r="DP131" s="22" t="n">
        <f aca="false">AVERAGE(DD131:DO131)</f>
        <v>32.0083333333333</v>
      </c>
      <c r="OB131" s="7" t="n">
        <f aca="false">AVERAGE(AP131,BP131,CP131,DP131,EP131,FP131,GP136,HP131,IP131,JP131,KP131,LP131,MP131,NP131)</f>
        <v>30.2104166666667</v>
      </c>
      <c r="OC131" s="10" t="n">
        <f aca="false">AVERAGE(OB121:OB131)</f>
        <v>30.4409090909091</v>
      </c>
      <c r="PB131" s="8" t="n">
        <f aca="false">AVERAGE(AI131,AJ131,AK131,BI131,BJ131,BK131,CI131,CJ131,CK131,DI131,DJ131,DK131,EI131,EJ131,EK131,FI131,FJ131,FK131,GI136,GJ136,GK136,HI131,HJ131,HK131,II131,IJ131,IK131,JI131,JJ131,JK131,KI131,KJ131,KK131,LI131,LJ131,LK131,MI131,MJ131,MK131,NI131,NJ131,NK131)</f>
        <v>24.95</v>
      </c>
      <c r="PC131" s="9" t="n">
        <f aca="false">AVERAGE(AD131,AE131,AO131,BD131,BE131,BO131,CD131,CE131,CO131,DD131,DE131,DO131,ED131,EE131,EO131,FD131,FE131,FO131,GD136,GE136,GO136,HD131,HE131,HO131,ID131,IE131,IO131,JD131,JE131,JO131,KD131,KE131,KO131,LD131,LE131,LO131,MD131,ME131,MO131,ND131,NE131,NO131,)</f>
        <v>31.9538461538462</v>
      </c>
      <c r="PD131" s="8" t="n">
        <f aca="false">AVERAGE(PB121:PB131)</f>
        <v>24.7893939393939</v>
      </c>
      <c r="PE131" s="11" t="n">
        <f aca="false">AVERAGE(PC121:PC131)</f>
        <v>32.3951048951049</v>
      </c>
      <c r="QB131" s="11" t="n">
        <f aca="false">MAX((AD121:AO131),(BD121:BO131),(CD121:CO131),(DD121:DO131))</f>
        <v>40.4</v>
      </c>
      <c r="QC131" s="7" t="n">
        <f aca="false">MIN((AD121:AO131),(BD121:BO131),(CD121:CO131),(DD121:DO131))</f>
        <v>17.6</v>
      </c>
    </row>
    <row r="132" customFormat="false" ht="12.9" hidden="false" customHeight="false" outlineLevel="0" collapsed="false">
      <c r="A132" s="24"/>
      <c r="B132" s="7" t="n">
        <f aca="false">AVERAGE(AP132,BP132,CP132,DP132,EP132,FP132,GP132,HP132,IP132,JP132,KP132,LP132,MP132,NP132)</f>
        <v>29.7979166666667</v>
      </c>
      <c r="C132" s="25" t="n">
        <f aca="false">AVERAGE(B128:B132)</f>
        <v>30.61125</v>
      </c>
      <c r="D132" s="16" t="n">
        <f aca="false">AVERAGE(B123:B132)</f>
        <v>30.3139583333333</v>
      </c>
      <c r="E132" s="7" t="n">
        <f aca="false">AVERAGE(B113:B132)</f>
        <v>30.3791840277778</v>
      </c>
      <c r="F132" s="28" t="n">
        <f aca="false">AVERAGE(B83:B132)</f>
        <v>30.3526909722222</v>
      </c>
      <c r="G132" s="16" t="n">
        <f aca="false">MAX(AD132:AO132,BD132:BO132,CD132:CO132,DD132:DO132,ED132:EO132,FD132:FO132,GD132:GO132,HD132:HO132,ID132:IO132,JD132:JO132,KD132:KO132,LD132:LO132,MD132:MO132,ND132:NO132)</f>
        <v>38.5</v>
      </c>
      <c r="H132" s="17" t="n">
        <f aca="false">MEDIAN(AD132:AO132,BD132:BO132,CD132:CO132,DD132:DO132,ED132:EO132,FD132:FO132,GD132:GO132,HD132:HO132,ID132:IO132,JD132:JO132,KD132:KO132,LD132:LO132,MD132:MO132,ND132:NO132)</f>
        <v>30.75</v>
      </c>
      <c r="I132" s="7" t="n">
        <f aca="false">MIN(AD132:AO132,BD132:BO132,CD132:CO132,DD132:DO132,ED132:EO132,FD132:FO132,GD132:GO132,HD132:HO132,ID132:IO132,JD132:JO132,KD132:KO132,LD132:LO132,MD132:MO132,ND132:NO132)</f>
        <v>18.1</v>
      </c>
      <c r="J132" s="18" t="n">
        <f aca="false">(G132+I132)/2</f>
        <v>28.3</v>
      </c>
      <c r="AC132" s="19" t="n">
        <v>1982</v>
      </c>
      <c r="AD132" s="21" t="n">
        <v>37.4</v>
      </c>
      <c r="AE132" s="21" t="n">
        <v>32.5</v>
      </c>
      <c r="AF132" s="21" t="n">
        <v>28.2</v>
      </c>
      <c r="AG132" s="21" t="n">
        <v>27.1</v>
      </c>
      <c r="AH132" s="21" t="n">
        <v>24.2</v>
      </c>
      <c r="AI132" s="21" t="n">
        <v>18.9</v>
      </c>
      <c r="AJ132" s="21" t="n">
        <v>19.3</v>
      </c>
      <c r="AK132" s="21" t="n">
        <v>24.6</v>
      </c>
      <c r="AL132" s="21" t="n">
        <v>24.6</v>
      </c>
      <c r="AM132" s="21" t="n">
        <v>29.8</v>
      </c>
      <c r="AN132" s="21" t="n">
        <v>35.1</v>
      </c>
      <c r="AO132" s="21" t="n">
        <v>36.8</v>
      </c>
      <c r="AP132" s="22" t="n">
        <f aca="false">AVERAGE(AD132:AO132)</f>
        <v>28.2083333333333</v>
      </c>
      <c r="BB132" s="1" t="n">
        <f aca="false">BB131+1</f>
        <v>1982</v>
      </c>
      <c r="BC132" s="26" t="s">
        <v>105</v>
      </c>
      <c r="BD132" s="21" t="n">
        <v>37.6</v>
      </c>
      <c r="BE132" s="21" t="n">
        <v>34.4</v>
      </c>
      <c r="BF132" s="21" t="n">
        <v>29.8</v>
      </c>
      <c r="BG132" s="21" t="n">
        <v>27.3</v>
      </c>
      <c r="BH132" s="21" t="n">
        <v>23.7</v>
      </c>
      <c r="BI132" s="21" t="n">
        <v>18.1</v>
      </c>
      <c r="BJ132" s="21" t="n">
        <v>18.3</v>
      </c>
      <c r="BK132" s="21" t="n">
        <v>24.1</v>
      </c>
      <c r="BL132" s="21" t="n">
        <v>23.4</v>
      </c>
      <c r="BM132" s="21" t="n">
        <v>29.1</v>
      </c>
      <c r="BN132" s="21" t="n">
        <v>34.8</v>
      </c>
      <c r="BO132" s="21" t="n">
        <v>36.4</v>
      </c>
      <c r="BP132" s="22" t="n">
        <f aca="false">AVERAGE(BD132:BO132)</f>
        <v>28.0833333333333</v>
      </c>
      <c r="CB132" s="1" t="n">
        <f aca="false">CB131+1</f>
        <v>1982</v>
      </c>
      <c r="CC132" s="26" t="s">
        <v>105</v>
      </c>
      <c r="CD132" s="21" t="n">
        <v>31.5</v>
      </c>
      <c r="CE132" s="21" t="n">
        <v>31</v>
      </c>
      <c r="CF132" s="21" t="n">
        <v>31.6</v>
      </c>
      <c r="CG132" s="21" t="n">
        <v>33.9</v>
      </c>
      <c r="CH132" s="21" t="n">
        <v>32.2</v>
      </c>
      <c r="CI132" s="21" t="n">
        <v>30.2</v>
      </c>
      <c r="CJ132" s="21" t="n">
        <v>29.8</v>
      </c>
      <c r="CK132" s="21" t="n">
        <v>30.7</v>
      </c>
      <c r="CL132" s="21" t="n">
        <v>31.1</v>
      </c>
      <c r="CM132" s="21" t="n">
        <v>32.9</v>
      </c>
      <c r="CN132" s="21" t="n">
        <v>32.7</v>
      </c>
      <c r="CO132" s="21" t="n">
        <v>33.1</v>
      </c>
      <c r="CP132" s="22" t="n">
        <f aca="false">AVERAGE(CD132:CO132)</f>
        <v>31.725</v>
      </c>
      <c r="DB132" s="1" t="n">
        <f aca="false">DB131+1</f>
        <v>1982</v>
      </c>
      <c r="DC132" s="26" t="s">
        <v>105</v>
      </c>
      <c r="DD132" s="21" t="n">
        <v>38.5</v>
      </c>
      <c r="DE132" s="21" t="n">
        <v>33.9</v>
      </c>
      <c r="DF132" s="21" t="n">
        <v>31.7</v>
      </c>
      <c r="DG132" s="21" t="n">
        <v>30.8</v>
      </c>
      <c r="DH132" s="21" t="n">
        <v>27.7</v>
      </c>
      <c r="DI132" s="21" t="n">
        <v>23.9</v>
      </c>
      <c r="DJ132" s="21" t="n">
        <v>23.2</v>
      </c>
      <c r="DK132" s="21" t="n">
        <v>27.1</v>
      </c>
      <c r="DL132" s="21" t="n">
        <v>29.8</v>
      </c>
      <c r="DM132" s="21" t="n">
        <v>33.5</v>
      </c>
      <c r="DN132" s="21" t="n">
        <v>36.1</v>
      </c>
      <c r="DO132" s="21" t="n">
        <v>37.9</v>
      </c>
      <c r="DP132" s="22" t="n">
        <f aca="false">AVERAGE(DD132:DO132)</f>
        <v>31.175</v>
      </c>
      <c r="OB132" s="7" t="n">
        <f aca="false">AVERAGE(AP132,BP132,CP132,DP132,EP132,FP132,GP137,HP132,IP132,JP132,KP132,LP132,MP132,NP132)</f>
        <v>29.7979166666667</v>
      </c>
      <c r="OC132" s="10" t="n">
        <f aca="false">AVERAGE(OB122:OB132)</f>
        <v>30.3630681818182</v>
      </c>
      <c r="PB132" s="8" t="n">
        <f aca="false">AVERAGE(AI132,AJ132,AK132,BI132,BJ132,BK132,CI132,CJ132,CK132,DI132,DJ132,DK132,EI132,EJ132,EK132,FI132,FJ132,FK132,GI137,GJ137,GK137,HI132,HJ132,HK132,II132,IJ132,IK132,JI132,JJ132,JK132,KI132,KJ132,KK132,LI132,LJ132,LK132,MI132,MJ132,MK132,NI132,NJ132,NK132)</f>
        <v>24.0166666666667</v>
      </c>
      <c r="PC132" s="9" t="n">
        <f aca="false">AVERAGE(AD132,AE132,AO132,BD132,BE132,BO132,CD132,CE132,CO132,DD132,DE132,DO132,ED132,EE132,EO132,FD132,FE132,FO132,GD137,GE137,GO137,HD132,HE132,HO132,ID132,IE132,IO132,JD132,JE132,JO132,KD132,KE132,KO132,LD132,LE132,LO132,MD132,ME132,MO132,ND132,NE132,NO132,)</f>
        <v>32.3846153846154</v>
      </c>
      <c r="PD132" s="8" t="n">
        <f aca="false">AVERAGE(PB122:PB132)</f>
        <v>24.8166666666667</v>
      </c>
      <c r="PE132" s="11" t="n">
        <f aca="false">AVERAGE(PC122:PC132)</f>
        <v>32.2916083916084</v>
      </c>
      <c r="QB132" s="11" t="n">
        <f aca="false">MAX((AD122:AO132),(BD122:BO132),(CD122:CO132),(DD122:DO132))</f>
        <v>40.4</v>
      </c>
      <c r="QC132" s="7" t="n">
        <f aca="false">MIN((AD122:AO132),(BD122:BO132),(CD122:CO132),(DD122:DO132))</f>
        <v>18.1</v>
      </c>
    </row>
    <row r="133" customFormat="false" ht="12.9" hidden="false" customHeight="false" outlineLevel="0" collapsed="false">
      <c r="A133" s="24"/>
      <c r="B133" s="7" t="n">
        <f aca="false">AVERAGE(AP133,BP133,CP133,DP133,EP133,FP133,GP133,HP133,IP133,JP133,KP133,LP133,MP133,NP133)</f>
        <v>30.2145833333333</v>
      </c>
      <c r="C133" s="25" t="n">
        <f aca="false">AVERAGE(B129:B133)</f>
        <v>30.615</v>
      </c>
      <c r="D133" s="16" t="n">
        <f aca="false">AVERAGE(B124:B133)</f>
        <v>30.241875</v>
      </c>
      <c r="E133" s="7" t="n">
        <f aca="false">AVERAGE(B114:B133)</f>
        <v>30.3636631944444</v>
      </c>
      <c r="F133" s="28" t="n">
        <f aca="false">AVERAGE(B84:B133)</f>
        <v>30.3616076388889</v>
      </c>
      <c r="G133" s="16" t="n">
        <f aca="false">MAX(AD133:AO133,BD133:BO133,CD133:CO133,DD133:DO133,ED133:EO133,FD133:FO133,GD133:GO133,HD133:HO133,ID133:IO133,JD133:JO133,KD133:KO133,LD133:LO133,MD133:MO133,ND133:NO133)</f>
        <v>39.4</v>
      </c>
      <c r="H133" s="17" t="n">
        <f aca="false">MEDIAN(AD133:AO133,BD133:BO133,CD133:CO133,DD133:DO133,ED133:EO133,FD133:FO133,GD133:GO133,HD133:HO133,ID133:IO133,JD133:JO133,KD133:KO133,LD133:LO133,MD133:MO133,ND133:NO133)</f>
        <v>31.4</v>
      </c>
      <c r="I133" s="7" t="n">
        <f aca="false">MIN(AD133:AO133,BD133:BO133,CD133:CO133,DD133:DO133,ED133:EO133,FD133:FO133,GD133:GO133,HD133:HO133,ID133:IO133,JD133:JO133,KD133:KO133,LD133:LO133,MD133:MO133,ND133:NO133)</f>
        <v>17.5</v>
      </c>
      <c r="J133" s="18" t="n">
        <f aca="false">(G133+I133)/2</f>
        <v>28.45</v>
      </c>
      <c r="AC133" s="19" t="n">
        <v>1983</v>
      </c>
      <c r="AD133" s="21" t="n">
        <v>36</v>
      </c>
      <c r="AE133" s="21" t="n">
        <v>39.1</v>
      </c>
      <c r="AF133" s="21" t="n">
        <v>31.1</v>
      </c>
      <c r="AG133" s="21" t="n">
        <v>23.1</v>
      </c>
      <c r="AH133" s="21" t="n">
        <v>22</v>
      </c>
      <c r="AI133" s="21" t="n">
        <v>19.7</v>
      </c>
      <c r="AJ133" s="21" t="n">
        <v>17.5</v>
      </c>
      <c r="AK133" s="21" t="n">
        <v>22.9</v>
      </c>
      <c r="AL133" s="21" t="n">
        <v>29.2</v>
      </c>
      <c r="AM133" s="21" t="n">
        <v>30.9</v>
      </c>
      <c r="AN133" s="21" t="n">
        <v>34.9</v>
      </c>
      <c r="AO133" s="21" t="n">
        <v>36.3</v>
      </c>
      <c r="AP133" s="22" t="n">
        <f aca="false">AVERAGE(AD133:AO133)</f>
        <v>28.5583333333333</v>
      </c>
      <c r="BB133" s="1" t="n">
        <f aca="false">BB132+1</f>
        <v>1983</v>
      </c>
      <c r="BC133" s="26" t="s">
        <v>106</v>
      </c>
      <c r="BD133" s="21" t="n">
        <v>34.3</v>
      </c>
      <c r="BE133" s="21" t="n">
        <v>38</v>
      </c>
      <c r="BF133" s="21" t="n">
        <v>31.3</v>
      </c>
      <c r="BG133" s="21" t="n">
        <v>24.6</v>
      </c>
      <c r="BH133" s="21" t="n">
        <v>23.2</v>
      </c>
      <c r="BI133" s="21" t="n">
        <v>20.2</v>
      </c>
      <c r="BJ133" s="21" t="n">
        <v>17.6</v>
      </c>
      <c r="BK133" s="21" t="n">
        <v>22.5</v>
      </c>
      <c r="BL133" s="21" t="n">
        <v>28.9</v>
      </c>
      <c r="BM133" s="21" t="n">
        <v>30</v>
      </c>
      <c r="BN133" s="21" t="n">
        <v>34</v>
      </c>
      <c r="BO133" s="21" t="n">
        <v>36.3</v>
      </c>
      <c r="BP133" s="22" t="n">
        <f aca="false">AVERAGE(BD133:BO133)</f>
        <v>28.4083333333333</v>
      </c>
      <c r="CB133" s="1" t="n">
        <f aca="false">CB132+1</f>
        <v>1983</v>
      </c>
      <c r="CC133" s="26" t="s">
        <v>106</v>
      </c>
      <c r="CD133" s="21" t="n">
        <v>32.7</v>
      </c>
      <c r="CE133" s="21" t="n">
        <v>32.6</v>
      </c>
      <c r="CF133" s="21" t="n">
        <v>31.6</v>
      </c>
      <c r="CG133" s="21" t="n">
        <v>32</v>
      </c>
      <c r="CH133" s="21" t="n">
        <v>31.4</v>
      </c>
      <c r="CI133" s="21" t="n">
        <v>30.8</v>
      </c>
      <c r="CJ133" s="21" t="n">
        <v>29.5</v>
      </c>
      <c r="CK133" s="21" t="n">
        <v>31.4</v>
      </c>
      <c r="CL133" s="21" t="n">
        <v>32.6</v>
      </c>
      <c r="CM133" s="21" t="n">
        <v>33.3</v>
      </c>
      <c r="CN133" s="21" t="n">
        <v>32.9</v>
      </c>
      <c r="CO133" s="21" t="n">
        <v>33</v>
      </c>
      <c r="CP133" s="22" t="n">
        <f aca="false">AVERAGE(CD133:CO133)</f>
        <v>31.9833333333333</v>
      </c>
      <c r="DB133" s="1" t="n">
        <f aca="false">DB132+1</f>
        <v>1983</v>
      </c>
      <c r="DC133" s="26" t="s">
        <v>106</v>
      </c>
      <c r="DD133" s="21" t="n">
        <v>37.8</v>
      </c>
      <c r="DE133" s="21" t="n">
        <v>39.4</v>
      </c>
      <c r="DF133" s="21" t="n">
        <v>32.9</v>
      </c>
      <c r="DG133" s="21" t="n">
        <v>27.8</v>
      </c>
      <c r="DH133" s="21" t="n">
        <v>26.5</v>
      </c>
      <c r="DI133" s="21" t="n">
        <v>24.2</v>
      </c>
      <c r="DJ133" s="21" t="n">
        <v>22.8</v>
      </c>
      <c r="DK133" s="21" t="n">
        <v>28</v>
      </c>
      <c r="DL133" s="21" t="n">
        <v>33.9</v>
      </c>
      <c r="DM133" s="21" t="n">
        <v>33.8</v>
      </c>
      <c r="DN133" s="21" t="n">
        <v>37.6</v>
      </c>
      <c r="DO133" s="21" t="n">
        <v>38.2</v>
      </c>
      <c r="DP133" s="22" t="n">
        <f aca="false">AVERAGE(DD133:DO133)</f>
        <v>31.9083333333333</v>
      </c>
      <c r="OB133" s="7" t="n">
        <f aca="false">AVERAGE(AP133,BP133,CP133,DP133,EP133,FP133,GP138,HP133,IP133,JP133,KP133,LP133,MP133,NP133)</f>
        <v>30.2145833333333</v>
      </c>
      <c r="OC133" s="10" t="n">
        <f aca="false">AVERAGE(OB123:OB133)</f>
        <v>30.3049242424242</v>
      </c>
      <c r="PB133" s="8" t="n">
        <f aca="false">AVERAGE(AI133,AJ133,AK133,BI133,BJ133,BK133,CI133,CJ133,CK133,DI133,DJ133,DK133,EI133,EJ133,EK133,FI133,FJ133,FK133,GI138,GJ138,GK138,HI133,HJ133,HK133,II133,IJ133,IK133,JI133,JJ133,JK133,KI133,KJ133,KK133,LI133,LJ133,LK133,MI133,MJ133,MK133,NI133,NJ133,NK133)</f>
        <v>23.925</v>
      </c>
      <c r="PC133" s="9" t="n">
        <f aca="false">AVERAGE(AD133,AE133,AO133,BD133,BE133,BO133,CD133,CE133,CO133,DD133,DE133,DO133,ED133,EE133,EO133,FD133,FE133,FO133,GD138,GE138,GO138,HD133,HE133,HO133,ID133,IE133,IO133,JD133,JE133,JO133,KD133,KE133,KO133,LD133,LE133,LO133,MD133,ME133,MO133,ND133,NE133,NO133,)</f>
        <v>33.3615384615385</v>
      </c>
      <c r="PD133" s="8" t="n">
        <f aca="false">AVERAGE(PB123:PB133)</f>
        <v>24.6969696969697</v>
      </c>
      <c r="PE133" s="11" t="n">
        <f aca="false">AVERAGE(PC123:PC133)</f>
        <v>32.2958041958042</v>
      </c>
      <c r="QB133" s="11" t="n">
        <f aca="false">MAX((AD123:AO133),(BD123:BO133),(CD123:CO133),(DD123:DO133))</f>
        <v>40.4</v>
      </c>
      <c r="QC133" s="7" t="n">
        <f aca="false">MIN((AD123:AO133),(BD123:BO133),(CD123:CO133),(DD123:DO133))</f>
        <v>17.5</v>
      </c>
    </row>
    <row r="134" customFormat="false" ht="12.9" hidden="false" customHeight="false" outlineLevel="0" collapsed="false">
      <c r="A134" s="24"/>
      <c r="B134" s="7" t="n">
        <f aca="false">AVERAGE(AP134,BP134,CP134,DP134,EP134,FP134,GP134,HP134,IP134,JP134,KP134,LP134,MP134,NP134)</f>
        <v>29.7604166666667</v>
      </c>
      <c r="C134" s="25" t="n">
        <f aca="false">AVERAGE(B130:B134)</f>
        <v>30.33</v>
      </c>
      <c r="D134" s="16" t="n">
        <f aca="false">AVERAGE(B125:B134)</f>
        <v>30.3039583333333</v>
      </c>
      <c r="E134" s="7" t="n">
        <f aca="false">AVERAGE(B115:B134)</f>
        <v>30.3312847222222</v>
      </c>
      <c r="F134" s="28" t="n">
        <f aca="false">AVERAGE(B85:B134)</f>
        <v>30.3456909722222</v>
      </c>
      <c r="G134" s="16" t="n">
        <f aca="false">MAX(AD134:AO134,BD134:BO134,CD134:CO134,DD134:DO134,ED134:EO134,FD134:FO134,GD134:GO134,HD134:HO134,ID134:IO134,JD134:JO134,KD134:KO134,LD134:LO134,MD134:MO134,ND134:NO134)</f>
        <v>38.2</v>
      </c>
      <c r="H134" s="17" t="n">
        <f aca="false">MEDIAN(AD134:AO134,BD134:BO134,CD134:CO134,DD134:DO134,ED134:EO134,FD134:FO134,GD134:GO134,HD134:HO134,ID134:IO134,JD134:JO134,KD134:KO134,LD134:LO134,MD134:MO134,ND134:NO134)</f>
        <v>30.9</v>
      </c>
      <c r="I134" s="7" t="n">
        <f aca="false">MIN(AD134:AO134,BD134:BO134,CD134:CO134,DD134:DO134,ED134:EO134,FD134:FO134,GD134:GO134,HD134:HO134,ID134:IO134,JD134:JO134,KD134:KO134,LD134:LO134,MD134:MO134,ND134:NO134)</f>
        <v>17.6</v>
      </c>
      <c r="J134" s="18" t="n">
        <f aca="false">(G134+I134)/2</f>
        <v>27.9</v>
      </c>
      <c r="AC134" s="19" t="n">
        <v>1984</v>
      </c>
      <c r="AD134" s="21" t="n">
        <v>32.1</v>
      </c>
      <c r="AE134" s="21" t="n">
        <v>35.9</v>
      </c>
      <c r="AF134" s="21" t="n">
        <v>32.1</v>
      </c>
      <c r="AG134" s="21" t="n">
        <v>28</v>
      </c>
      <c r="AH134" s="21" t="n">
        <v>24.9</v>
      </c>
      <c r="AI134" s="21" t="n">
        <v>19.9</v>
      </c>
      <c r="AJ134" s="21" t="n">
        <v>17.9</v>
      </c>
      <c r="AK134" s="21" t="n">
        <v>23.7</v>
      </c>
      <c r="AL134" s="21" t="n">
        <v>24.2</v>
      </c>
      <c r="AM134" s="21" t="n">
        <v>30.3</v>
      </c>
      <c r="AN134" s="21" t="n">
        <v>35.1</v>
      </c>
      <c r="AO134" s="21" t="n">
        <v>36.3</v>
      </c>
      <c r="AP134" s="22" t="n">
        <f aca="false">AVERAGE(AD134:AO134)</f>
        <v>28.3666666666667</v>
      </c>
      <c r="BB134" s="1" t="n">
        <f aca="false">BB133+1</f>
        <v>1984</v>
      </c>
      <c r="BC134" s="26" t="s">
        <v>107</v>
      </c>
      <c r="BD134" s="21" t="n">
        <v>32.4</v>
      </c>
      <c r="BE134" s="21" t="n">
        <v>36</v>
      </c>
      <c r="BF134" s="21" t="n">
        <v>30.6</v>
      </c>
      <c r="BG134" s="21" t="n">
        <v>27.5</v>
      </c>
      <c r="BH134" s="21" t="n">
        <v>25.2</v>
      </c>
      <c r="BI134" s="21" t="n">
        <v>19.3</v>
      </c>
      <c r="BJ134" s="21" t="n">
        <v>17.6</v>
      </c>
      <c r="BK134" s="21" t="n">
        <v>22.9</v>
      </c>
      <c r="BL134" s="21" t="n">
        <v>23.8</v>
      </c>
      <c r="BM134" s="21" t="n">
        <v>30.7</v>
      </c>
      <c r="BN134" s="21" t="n">
        <v>34.4</v>
      </c>
      <c r="BO134" s="21" t="n">
        <v>36.2</v>
      </c>
      <c r="BP134" s="22" t="n">
        <f aca="false">AVERAGE(BD134:BO134)</f>
        <v>28.05</v>
      </c>
      <c r="CB134" s="1" t="n">
        <f aca="false">CB133+1</f>
        <v>1984</v>
      </c>
      <c r="CC134" s="26" t="s">
        <v>107</v>
      </c>
      <c r="CD134" s="21" t="n">
        <v>31.1</v>
      </c>
      <c r="CE134" s="21" t="n">
        <v>30.2</v>
      </c>
      <c r="CF134" s="21" t="n">
        <v>31.2</v>
      </c>
      <c r="CG134" s="21" t="n">
        <v>32.7</v>
      </c>
      <c r="CH134" s="21" t="n">
        <v>32.7</v>
      </c>
      <c r="CI134" s="21" t="n">
        <v>30.5</v>
      </c>
      <c r="CJ134" s="21" t="n">
        <v>29.4</v>
      </c>
      <c r="CK134" s="21" t="n">
        <v>30.9</v>
      </c>
      <c r="CL134" s="21" t="n">
        <v>31.9</v>
      </c>
      <c r="CM134" s="21" t="n">
        <v>33.5</v>
      </c>
      <c r="CN134" s="21" t="n">
        <v>33</v>
      </c>
      <c r="CO134" s="21" t="n">
        <v>32.2</v>
      </c>
      <c r="CP134" s="22" t="n">
        <f aca="false">AVERAGE(CD134:CO134)</f>
        <v>31.6083333333333</v>
      </c>
      <c r="DB134" s="1" t="n">
        <f aca="false">DB133+1</f>
        <v>1984</v>
      </c>
      <c r="DC134" s="26" t="s">
        <v>107</v>
      </c>
      <c r="DD134" s="21" t="n">
        <v>33</v>
      </c>
      <c r="DE134" s="21" t="n">
        <v>35.2</v>
      </c>
      <c r="DF134" s="21" t="n">
        <v>32</v>
      </c>
      <c r="DG134" s="21" t="n">
        <v>30.9</v>
      </c>
      <c r="DH134" s="21" t="n">
        <v>28.7</v>
      </c>
      <c r="DI134" s="21" t="n">
        <v>24.2</v>
      </c>
      <c r="DJ134" s="21" t="n">
        <v>22.6</v>
      </c>
      <c r="DK134" s="21" t="n">
        <v>27.9</v>
      </c>
      <c r="DL134" s="21" t="n">
        <v>28.2</v>
      </c>
      <c r="DM134" s="21" t="n">
        <v>33.7</v>
      </c>
      <c r="DN134" s="21" t="n">
        <v>37.6</v>
      </c>
      <c r="DO134" s="21" t="n">
        <v>38.2</v>
      </c>
      <c r="DP134" s="22" t="n">
        <f aca="false">AVERAGE(DD134:DO134)</f>
        <v>31.0166666666667</v>
      </c>
      <c r="OB134" s="7" t="n">
        <f aca="false">AVERAGE(AP134,BP134,CP134,DP134,EP134,FP134,GP139,HP134,IP134,JP134,KP134,LP134,MP134,NP134)</f>
        <v>29.7604166666667</v>
      </c>
      <c r="OC134" s="10" t="n">
        <f aca="false">AVERAGE(OB124:OB134)</f>
        <v>30.1981060606061</v>
      </c>
      <c r="PB134" s="8" t="n">
        <f aca="false">AVERAGE(AI134,AJ134,AK134,BI134,BJ134,BK134,CI134,CJ134,CK134,DI134,DJ134,DK134,EI134,EJ134,EK134,FI134,FJ134,FK134,GI139,GJ139,GK139,HI134,HJ134,HK134,II134,IJ134,IK134,JI134,JJ134,JK134,KI134,KJ134,KK134,LI134,LJ134,LK134,MI134,MJ134,MK134,NI134,NJ134,NK134)</f>
        <v>23.9</v>
      </c>
      <c r="PC134" s="9" t="n">
        <f aca="false">AVERAGE(AD134,AE134,AO134,BD134,BE134,BO134,CD134,CE134,CO134,DD134,DE134,DO134,ED134,EE134,EO134,FD134,FE134,FO134,GD139,GE139,GO139,HD134,HE134,HO134,ID134,IE134,IO134,JD134,JE134,JO134,KD134,KE134,KO134,LD134,LE134,LO134,MD134,ME134,MO134,ND134,NE134,NO134,)</f>
        <v>31.4461538461538</v>
      </c>
      <c r="PD134" s="8" t="n">
        <f aca="false">AVERAGE(PB124:PB134)</f>
        <v>24.6045454545455</v>
      </c>
      <c r="PE134" s="11" t="n">
        <f aca="false">AVERAGE(PC124:PC134)</f>
        <v>32.1783216783217</v>
      </c>
      <c r="QB134" s="11" t="n">
        <f aca="false">MAX((AD124:AO134),(BD124:BO134),(CD124:CO134),(DD124:DO134))</f>
        <v>40.4</v>
      </c>
      <c r="QC134" s="7" t="n">
        <f aca="false">MIN((AD124:AO134),(BD124:BO134),(CD124:CO134),(DD124:DO134))</f>
        <v>17.5</v>
      </c>
    </row>
    <row r="135" customFormat="false" ht="12.9" hidden="false" customHeight="false" outlineLevel="0" collapsed="false">
      <c r="A135" s="24" t="n">
        <f aca="false">A130+5</f>
        <v>1985</v>
      </c>
      <c r="B135" s="7" t="n">
        <f aca="false">AVERAGE(AP135,BP135,CP135,DP135,EP135,FP135,GP135,HP135,IP135,JP135,KP135,LP135,MP135,NP135)</f>
        <v>30.4895833333333</v>
      </c>
      <c r="C135" s="25" t="n">
        <f aca="false">AVERAGE(B131:B135)</f>
        <v>30.0945833333333</v>
      </c>
      <c r="D135" s="16" t="n">
        <f aca="false">AVERAGE(B126:B135)</f>
        <v>30.3316666666667</v>
      </c>
      <c r="E135" s="7" t="n">
        <f aca="false">AVERAGE(B116:B135)</f>
        <v>30.3203472222222</v>
      </c>
      <c r="F135" s="28" t="n">
        <f aca="false">AVERAGE(B86:B135)</f>
        <v>30.3443576388889</v>
      </c>
      <c r="G135" s="16" t="n">
        <f aca="false">MAX(AD135:AO135,BD135:BO135,CD135:CO135,DD135:DO135,ED135:EO135,FD135:FO135,GD135:GO135,HD135:HO135,ID135:IO135,JD135:JO135,KD135:KO135,LD135:LO135,MD135:MO135,ND135:NO135)</f>
        <v>39.6</v>
      </c>
      <c r="H135" s="17" t="n">
        <f aca="false">MEDIAN(AD135:AO135,BD135:BO135,CD135:CO135,DD135:DO135,ED135:EO135,FD135:FO135,GD135:GO135,HD135:HO135,ID135:IO135,JD135:JO135,KD135:KO135,LD135:LO135,MD135:MO135,ND135:NO135)</f>
        <v>31.9</v>
      </c>
      <c r="I135" s="7" t="n">
        <f aca="false">MIN(AD135:AO135,BD135:BO135,CD135:CO135,DD135:DO135,ED135:EO135,FD135:FO135,GD135:GO135,HD135:HO135,ID135:IO135,JD135:JO135,KD135:KO135,LD135:LO135,MD135:MO135,ND135:NO135)</f>
        <v>17.6</v>
      </c>
      <c r="J135" s="18" t="n">
        <f aca="false">(G135+I135)/2</f>
        <v>28.6</v>
      </c>
      <c r="AC135" s="19" t="n">
        <v>1985</v>
      </c>
      <c r="AD135" s="21" t="n">
        <v>38.6</v>
      </c>
      <c r="AE135" s="21" t="n">
        <v>37.5</v>
      </c>
      <c r="AF135" s="21" t="n">
        <v>34.2</v>
      </c>
      <c r="AG135" s="21" t="n">
        <v>27.4</v>
      </c>
      <c r="AH135" s="21" t="n">
        <v>23.2</v>
      </c>
      <c r="AI135" s="21" t="n">
        <v>17.8</v>
      </c>
      <c r="AJ135" s="21" t="n">
        <v>21.1</v>
      </c>
      <c r="AK135" s="21" t="n">
        <v>24.9</v>
      </c>
      <c r="AL135" s="21" t="n">
        <v>25.4</v>
      </c>
      <c r="AM135" s="21" t="n">
        <v>29.6</v>
      </c>
      <c r="AN135" s="21" t="n">
        <v>34.2</v>
      </c>
      <c r="AO135" s="21" t="n">
        <v>37.5</v>
      </c>
      <c r="AP135" s="22" t="n">
        <f aca="false">AVERAGE(AD135:AO135)</f>
        <v>29.2833333333333</v>
      </c>
      <c r="BB135" s="1" t="n">
        <f aca="false">BB134+1</f>
        <v>1985</v>
      </c>
      <c r="BC135" s="26" t="s">
        <v>108</v>
      </c>
      <c r="BD135" s="21" t="n">
        <v>37.8</v>
      </c>
      <c r="BE135" s="21" t="n">
        <v>36.4</v>
      </c>
      <c r="BF135" s="21" t="n">
        <v>32.5</v>
      </c>
      <c r="BG135" s="21" t="n">
        <v>27.6</v>
      </c>
      <c r="BH135" s="21" t="n">
        <v>21.4</v>
      </c>
      <c r="BI135" s="21" t="n">
        <v>17.6</v>
      </c>
      <c r="BJ135" s="21" t="n">
        <v>20.1</v>
      </c>
      <c r="BK135" s="21" t="n">
        <v>23.7</v>
      </c>
      <c r="BL135" s="21" t="n">
        <v>24.4</v>
      </c>
      <c r="BM135" s="21" t="n">
        <v>28.1</v>
      </c>
      <c r="BN135" s="21" t="n">
        <v>32.8</v>
      </c>
      <c r="BO135" s="21" t="n">
        <v>36.6</v>
      </c>
      <c r="BP135" s="22" t="n">
        <f aca="false">AVERAGE(BD135:BO135)</f>
        <v>28.25</v>
      </c>
      <c r="CB135" s="1" t="n">
        <f aca="false">CB134+1</f>
        <v>1985</v>
      </c>
      <c r="CC135" s="26" t="s">
        <v>108</v>
      </c>
      <c r="CD135" s="21" t="n">
        <v>32.7</v>
      </c>
      <c r="CE135" s="21" t="n">
        <v>31.6</v>
      </c>
      <c r="CF135" s="21" t="n">
        <v>32.2</v>
      </c>
      <c r="CG135" s="21" t="n">
        <v>33.1</v>
      </c>
      <c r="CH135" s="21" t="n">
        <v>32.5</v>
      </c>
      <c r="CI135" s="21" t="n">
        <v>29.2</v>
      </c>
      <c r="CJ135" s="21" t="n">
        <v>29.3</v>
      </c>
      <c r="CK135" s="21" t="n">
        <v>31.3</v>
      </c>
      <c r="CL135" s="21" t="n">
        <v>32.8</v>
      </c>
      <c r="CM135" s="21" t="n">
        <v>32.8</v>
      </c>
      <c r="CN135" s="21" t="n">
        <v>33.5</v>
      </c>
      <c r="CO135" s="21" t="n">
        <v>33.7</v>
      </c>
      <c r="CP135" s="22" t="n">
        <f aca="false">AVERAGE(CD135:CO135)</f>
        <v>32.0583333333333</v>
      </c>
      <c r="DB135" s="1" t="n">
        <f aca="false">DB134+1</f>
        <v>1985</v>
      </c>
      <c r="DC135" s="26" t="s">
        <v>108</v>
      </c>
      <c r="DD135" s="21" t="n">
        <v>39.6</v>
      </c>
      <c r="DE135" s="21" t="n">
        <v>37.4</v>
      </c>
      <c r="DF135" s="21" t="n">
        <v>35.9</v>
      </c>
      <c r="DG135" s="21" t="n">
        <v>30.9</v>
      </c>
      <c r="DH135" s="21" t="n">
        <v>28.6</v>
      </c>
      <c r="DI135" s="21" t="n">
        <v>21.6</v>
      </c>
      <c r="DJ135" s="21" t="n">
        <v>24</v>
      </c>
      <c r="DK135" s="21" t="n">
        <v>30.1</v>
      </c>
      <c r="DL135" s="21" t="n">
        <v>30.2</v>
      </c>
      <c r="DM135" s="21" t="n">
        <v>34.3</v>
      </c>
      <c r="DN135" s="21" t="n">
        <v>37.4</v>
      </c>
      <c r="DO135" s="21" t="n">
        <v>38.4</v>
      </c>
      <c r="DP135" s="22" t="n">
        <f aca="false">AVERAGE(DD135:DO135)</f>
        <v>32.3666666666667</v>
      </c>
      <c r="OB135" s="7" t="n">
        <f aca="false">AVERAGE(AP135,BP135,CP135,DP135,EP135,FP135,GP140,HP135,IP135,JP135,KP135,LP135,MP135,NP135)</f>
        <v>30.4895833333333</v>
      </c>
      <c r="OC135" s="10" t="n">
        <f aca="false">AVERAGE(OB125:OB135)</f>
        <v>30.3208333333333</v>
      </c>
      <c r="PB135" s="8" t="n">
        <f aca="false">AVERAGE(AI135,AJ135,AK135,BI135,BJ135,BK135,CI135,CJ135,CK135,DI135,DJ135,DK135,EI135,EJ135,EK135,FI135,FJ135,FK135,GI140,GJ140,GK140,HI135,HJ135,HK135,II135,IJ135,IK135,JI135,JJ135,JK135,KI135,KJ135,KK135,LI135,LJ135,LK135,MI135,MJ135,MK135,NI135,NJ135,NK135)</f>
        <v>24.225</v>
      </c>
      <c r="PC135" s="9" t="n">
        <f aca="false">AVERAGE(AD135,AE135,AO135,BD135,BE135,BO135,CD135,CE135,CO135,DD135,DE135,DO135,ED135,EE135,EO135,FD135,FE135,FO135,GD140,GE140,GO140,HD135,HE135,HO135,ID135,IE135,IO135,JD135,JE135,JO135,KD135,KE135,KO135,LD135,LE135,LO135,MD135,ME135,MO135,ND135,NE135,NO135,)</f>
        <v>33.6769230769231</v>
      </c>
      <c r="PD135" s="8" t="n">
        <f aca="false">AVERAGE(PB125:PB135)</f>
        <v>24.5530303030303</v>
      </c>
      <c r="PE135" s="11" t="n">
        <f aca="false">AVERAGE(PC125:PC135)</f>
        <v>32.4839160839161</v>
      </c>
      <c r="QB135" s="11" t="n">
        <f aca="false">MAX((AD125:AO135),(BD125:BO135),(CD125:CO135),(DD125:DO135))</f>
        <v>40.4</v>
      </c>
      <c r="QC135" s="7" t="n">
        <f aca="false">MIN((AD125:AO135),(BD125:BO135),(CD125:CO135),(DD125:DO135))</f>
        <v>17.5</v>
      </c>
    </row>
    <row r="136" customFormat="false" ht="12.9" hidden="false" customHeight="false" outlineLevel="0" collapsed="false">
      <c r="A136" s="24"/>
      <c r="B136" s="7" t="n">
        <f aca="false">AVERAGE(AP136,BP136,CP136,DP136,EP136,FP136,GP136,HP136,IP136,JP136,KP136,LP136,MP136,NP136)</f>
        <v>30.4020833333333</v>
      </c>
      <c r="C136" s="25" t="n">
        <f aca="false">AVERAGE(B132:B136)</f>
        <v>30.1329166666667</v>
      </c>
      <c r="D136" s="16" t="n">
        <f aca="false">AVERAGE(B127:B136)</f>
        <v>30.4116666666667</v>
      </c>
      <c r="E136" s="7" t="n">
        <f aca="false">AVERAGE(B117:B136)</f>
        <v>30.3605555555556</v>
      </c>
      <c r="F136" s="28" t="n">
        <f aca="false">AVERAGE(B87:B136)</f>
        <v>30.3337048611111</v>
      </c>
      <c r="G136" s="16" t="n">
        <f aca="false">MAX(AD136:AO136,BD136:BO136,CD136:CO136,DD136:DO136,ED136:EO136,FD136:FO136,GD136:GO136,HD136:HO136,ID136:IO136,JD136:JO136,KD136:KO136,LD136:LO136,MD136:MO136,ND136:NO136)</f>
        <v>40.2</v>
      </c>
      <c r="H136" s="17" t="n">
        <f aca="false">MEDIAN(AD136:AO136,BD136:BO136,CD136:CO136,DD136:DO136,ED136:EO136,FD136:FO136,GD136:GO136,HD136:HO136,ID136:IO136,JD136:JO136,KD136:KO136,LD136:LO136,MD136:MO136,ND136:NO136)</f>
        <v>32.1</v>
      </c>
      <c r="I136" s="7" t="n">
        <f aca="false">MIN(AD136:AO136,BD136:BO136,CD136:CO136,DD136:DO136,ED136:EO136,FD136:FO136,GD136:GO136,HD136:HO136,ID136:IO136,JD136:JO136,KD136:KO136,LD136:LO136,MD136:MO136,ND136:NO136)</f>
        <v>15.9</v>
      </c>
      <c r="J136" s="18" t="n">
        <f aca="false">(G136+I136)/2</f>
        <v>28.05</v>
      </c>
      <c r="AC136" s="19" t="n">
        <v>1986</v>
      </c>
      <c r="AD136" s="21" t="n">
        <v>36.5</v>
      </c>
      <c r="AE136" s="21" t="n">
        <v>38</v>
      </c>
      <c r="AF136" s="21" t="n">
        <v>36.2</v>
      </c>
      <c r="AG136" s="21" t="n">
        <v>27.9</v>
      </c>
      <c r="AH136" s="21" t="n">
        <v>25.7</v>
      </c>
      <c r="AI136" s="21" t="n">
        <v>18.5</v>
      </c>
      <c r="AJ136" s="21" t="n">
        <v>16.6</v>
      </c>
      <c r="AK136" s="21" t="n">
        <v>20.7</v>
      </c>
      <c r="AL136" s="21" t="n">
        <v>26.2</v>
      </c>
      <c r="AM136" s="21" t="n">
        <v>29.8</v>
      </c>
      <c r="AN136" s="21" t="n">
        <v>32</v>
      </c>
      <c r="AO136" s="21" t="n">
        <v>35.4</v>
      </c>
      <c r="AP136" s="22" t="n">
        <f aca="false">AVERAGE(AD136:AO136)</f>
        <v>28.625</v>
      </c>
      <c r="BB136" s="1" t="n">
        <f aca="false">BB135+1</f>
        <v>1986</v>
      </c>
      <c r="BC136" s="26" t="s">
        <v>109</v>
      </c>
      <c r="BD136" s="21" t="n">
        <v>36.5</v>
      </c>
      <c r="BE136" s="21" t="n">
        <v>37.5</v>
      </c>
      <c r="BF136" s="21" t="n">
        <v>35.7</v>
      </c>
      <c r="BG136" s="21" t="n">
        <v>27.4</v>
      </c>
      <c r="BH136" s="21" t="n">
        <v>24.6</v>
      </c>
      <c r="BI136" s="21" t="n">
        <v>18</v>
      </c>
      <c r="BJ136" s="21" t="n">
        <v>15.9</v>
      </c>
      <c r="BK136" s="21" t="n">
        <v>19.8</v>
      </c>
      <c r="BL136" s="21" t="n">
        <v>26.4</v>
      </c>
      <c r="BM136" s="21" t="n">
        <v>28.7</v>
      </c>
      <c r="BN136" s="21" t="n">
        <v>33</v>
      </c>
      <c r="BO136" s="21" t="n">
        <v>34.2</v>
      </c>
      <c r="BP136" s="22" t="n">
        <f aca="false">AVERAGE(BD136:BO136)</f>
        <v>28.1416666666667</v>
      </c>
      <c r="CB136" s="1" t="n">
        <f aca="false">CB135+1</f>
        <v>1986</v>
      </c>
      <c r="CC136" s="26" t="s">
        <v>109</v>
      </c>
      <c r="CD136" s="21" t="n">
        <v>31.6</v>
      </c>
      <c r="CE136" s="21" t="n">
        <v>32.2</v>
      </c>
      <c r="CF136" s="21" t="n">
        <v>32.3</v>
      </c>
      <c r="CG136" s="21" t="n">
        <v>32.5</v>
      </c>
      <c r="CH136" s="21" t="n">
        <v>32.5</v>
      </c>
      <c r="CI136" s="21" t="n">
        <v>31.1</v>
      </c>
      <c r="CJ136" s="21" t="n">
        <v>30.3</v>
      </c>
      <c r="CK136" s="21" t="n">
        <v>30.4</v>
      </c>
      <c r="CL136" s="21" t="n">
        <v>32.4</v>
      </c>
      <c r="CM136" s="21" t="n">
        <v>32.7</v>
      </c>
      <c r="CN136" s="21" t="n">
        <v>33.2</v>
      </c>
      <c r="CO136" s="21" t="n">
        <v>33.8</v>
      </c>
      <c r="CP136" s="22" t="n">
        <f aca="false">AVERAGE(CD136:CO136)</f>
        <v>32.0833333333333</v>
      </c>
      <c r="DB136" s="1" t="n">
        <f aca="false">DB135+1</f>
        <v>1986</v>
      </c>
      <c r="DC136" s="26" t="s">
        <v>109</v>
      </c>
      <c r="DD136" s="21" t="n">
        <v>37.7</v>
      </c>
      <c r="DE136" s="21" t="n">
        <v>40.2</v>
      </c>
      <c r="DF136" s="21" t="n">
        <v>37.5</v>
      </c>
      <c r="DG136" s="21" t="n">
        <v>32.4</v>
      </c>
      <c r="DH136" s="21" t="n">
        <v>29</v>
      </c>
      <c r="DI136" s="21" t="n">
        <v>24.6</v>
      </c>
      <c r="DJ136" s="21" t="n">
        <v>22.9</v>
      </c>
      <c r="DK136" s="21" t="n">
        <v>26.7</v>
      </c>
      <c r="DL136" s="21" t="n">
        <v>31.9</v>
      </c>
      <c r="DM136" s="21" t="n">
        <v>34.7</v>
      </c>
      <c r="DN136" s="21" t="n">
        <v>36.8</v>
      </c>
      <c r="DO136" s="21" t="n">
        <v>38.7</v>
      </c>
      <c r="DP136" s="22" t="n">
        <f aca="false">AVERAGE(DD136:DO136)</f>
        <v>32.7583333333333</v>
      </c>
      <c r="OB136" s="7" t="n">
        <f aca="false">AVERAGE(AP136,BP136,CP136,DP136,EP136,FP136,GP141,HP136,IP136,JP136,KP136,LP136,MP136,NP136)</f>
        <v>30.4020833333333</v>
      </c>
      <c r="OC136" s="10" t="n">
        <f aca="false">AVERAGE(OB126:OB136)</f>
        <v>30.3380681818182</v>
      </c>
      <c r="PB136" s="8" t="n">
        <f aca="false">AVERAGE(AI136,AJ136,AK136,BI136,BJ136,BK136,CI136,CJ136,CK136,DI136,DJ136,DK136,EI136,EJ136,EK136,FI136,FJ136,FK136,GI141,GJ141,GK141,HI136,HJ136,HK136,II136,IJ136,IK136,JI136,JJ136,JK136,KI136,KJ136,KK136,LI136,LJ136,LK136,MI136,MJ136,MK136,NI136,NJ136,NK136)</f>
        <v>22.9583333333333</v>
      </c>
      <c r="PC136" s="9" t="n">
        <f aca="false">AVERAGE(AD136,AE136,AO136,BD136,BE136,BO136,CD136,CE136,CO136,DD136,DE136,DO136,ED136,EE136,EO136,FD136,FE136,FO136,GD141,GE141,GO141,HD136,HE136,HO136,ID136,IE136,IO136,JD136,JE136,JO136,KD136,KE136,KO136,LD136,LE136,LO136,MD136,ME136,MO136,ND136,NE136,NO136,)</f>
        <v>33.2538461538462</v>
      </c>
      <c r="PD136" s="8" t="n">
        <f aca="false">AVERAGE(PB126:PB136)</f>
        <v>24.3356060606061</v>
      </c>
      <c r="PE136" s="11" t="n">
        <f aca="false">AVERAGE(PC126:PC136)</f>
        <v>32.6384615384615</v>
      </c>
      <c r="QB136" s="11" t="n">
        <f aca="false">MAX((AD126:AO136),(BD126:BO136),(CD126:CO136),(DD126:DO136))</f>
        <v>40.4</v>
      </c>
      <c r="QC136" s="7" t="n">
        <f aca="false">MIN((AD126:AO136),(BD126:BO136),(CD126:CO136),(DD126:DO136))</f>
        <v>15.9</v>
      </c>
    </row>
    <row r="137" customFormat="false" ht="12.9" hidden="false" customHeight="false" outlineLevel="0" collapsed="false">
      <c r="A137" s="24"/>
      <c r="B137" s="7" t="n">
        <f aca="false">AVERAGE(AP137,BP137,CP137,DP137,EP137,FP137,GP137,HP137,IP137,JP137,KP137,LP137,MP137,NP137)</f>
        <v>30.1375</v>
      </c>
      <c r="C137" s="25" t="n">
        <f aca="false">AVERAGE(B133:B137)</f>
        <v>30.2008333333333</v>
      </c>
      <c r="D137" s="16" t="n">
        <f aca="false">AVERAGE(B128:B137)</f>
        <v>30.4060416666667</v>
      </c>
      <c r="E137" s="7" t="n">
        <f aca="false">AVERAGE(B118:B137)</f>
        <v>30.3588888888889</v>
      </c>
      <c r="F137" s="28" t="n">
        <f aca="false">AVERAGE(B88:B137)</f>
        <v>30.3257465277778</v>
      </c>
      <c r="G137" s="16" t="n">
        <f aca="false">MAX(AD137:AO137,BD137:BO137,CD137:CO137,DD137:DO137,ED137:EO137,FD137:FO137,GD137:GO137,HD137:HO137,ID137:IO137,JD137:JO137,KD137:KO137,LD137:LO137,MD137:MO137,ND137:NO137)</f>
        <v>37.4</v>
      </c>
      <c r="H137" s="17" t="n">
        <f aca="false">MEDIAN(AD137:AO137,BD137:BO137,CD137:CO137,DD137:DO137,ED137:EO137,FD137:FO137,GD137:GO137,HD137:HO137,ID137:IO137,JD137:JO137,KD137:KO137,LD137:LO137,MD137:MO137,ND137:NO137)</f>
        <v>31.7</v>
      </c>
      <c r="I137" s="7" t="n">
        <f aca="false">MIN(AD137:AO137,BD137:BO137,CD137:CO137,DD137:DO137,ED137:EO137,FD137:FO137,GD137:GO137,HD137:HO137,ID137:IO137,JD137:JO137,KD137:KO137,LD137:LO137,MD137:MO137,ND137:NO137)</f>
        <v>18.3</v>
      </c>
      <c r="J137" s="18" t="n">
        <f aca="false">(G137+I137)/2</f>
        <v>27.85</v>
      </c>
      <c r="AC137" s="19" t="n">
        <v>1987</v>
      </c>
      <c r="AD137" s="21" t="n">
        <v>37.4</v>
      </c>
      <c r="AE137" s="21" t="n">
        <v>34</v>
      </c>
      <c r="AF137" s="21" t="n">
        <v>31.2</v>
      </c>
      <c r="AG137" s="21" t="n">
        <v>30</v>
      </c>
      <c r="AH137" s="21" t="n">
        <v>22.1</v>
      </c>
      <c r="AI137" s="21" t="n">
        <v>19.1</v>
      </c>
      <c r="AJ137" s="21" t="n">
        <v>19.9</v>
      </c>
      <c r="AK137" s="21" t="n">
        <v>21.4</v>
      </c>
      <c r="AL137" s="21" t="n">
        <v>26.5</v>
      </c>
      <c r="AM137" s="21" t="n">
        <v>33.2</v>
      </c>
      <c r="AN137" s="21" t="n">
        <v>36.4</v>
      </c>
      <c r="AO137" s="21" t="n">
        <v>34.5</v>
      </c>
      <c r="AP137" s="22" t="n">
        <f aca="false">AVERAGE(AD137:AO137)</f>
        <v>28.8083333333333</v>
      </c>
      <c r="BB137" s="1" t="n">
        <f aca="false">BB136+1</f>
        <v>1987</v>
      </c>
      <c r="BC137" s="26" t="s">
        <v>110</v>
      </c>
      <c r="BD137" s="21" t="n">
        <v>36.7</v>
      </c>
      <c r="BE137" s="21" t="n">
        <v>32.3</v>
      </c>
      <c r="BF137" s="21" t="n">
        <v>30</v>
      </c>
      <c r="BG137" s="21" t="n">
        <v>28.9</v>
      </c>
      <c r="BH137" s="21" t="n">
        <v>21.2</v>
      </c>
      <c r="BI137" s="21" t="n">
        <v>18.3</v>
      </c>
      <c r="BJ137" s="21" t="n">
        <v>19.5</v>
      </c>
      <c r="BK137" s="21" t="n">
        <v>20.4</v>
      </c>
      <c r="BL137" s="21" t="n">
        <v>25.6</v>
      </c>
      <c r="BM137" s="21" t="n">
        <v>32.1</v>
      </c>
      <c r="BN137" s="21" t="n">
        <v>34.5</v>
      </c>
      <c r="BO137" s="21" t="n">
        <v>34.9</v>
      </c>
      <c r="BP137" s="22" t="n">
        <f aca="false">AVERAGE(BD137:BO137)</f>
        <v>27.8666666666667</v>
      </c>
      <c r="CB137" s="1" t="n">
        <f aca="false">CB136+1</f>
        <v>1987</v>
      </c>
      <c r="CC137" s="26" t="s">
        <v>110</v>
      </c>
      <c r="CD137" s="21" t="n">
        <v>31.4</v>
      </c>
      <c r="CE137" s="21" t="n">
        <v>30.2</v>
      </c>
      <c r="CF137" s="21" t="n">
        <v>33</v>
      </c>
      <c r="CG137" s="21" t="n">
        <v>33.1</v>
      </c>
      <c r="CH137" s="21" t="n">
        <v>32.5</v>
      </c>
      <c r="CI137" s="21" t="n">
        <v>31.4</v>
      </c>
      <c r="CJ137" s="21" t="n">
        <v>30.5</v>
      </c>
      <c r="CK137" s="21" t="n">
        <v>31.2</v>
      </c>
      <c r="CL137" s="21" t="n">
        <v>32.1</v>
      </c>
      <c r="CM137" s="21" t="n">
        <v>33.8</v>
      </c>
      <c r="CN137" s="21" t="n">
        <v>33.5</v>
      </c>
      <c r="CO137" s="21" t="n">
        <v>32</v>
      </c>
      <c r="CP137" s="22" t="n">
        <f aca="false">AVERAGE(CD137:CO137)</f>
        <v>32.0583333333333</v>
      </c>
      <c r="DB137" s="1" t="n">
        <f aca="false">DB136+1</f>
        <v>1987</v>
      </c>
      <c r="DC137" s="26" t="s">
        <v>110</v>
      </c>
      <c r="DD137" s="21" t="n">
        <v>36.6</v>
      </c>
      <c r="DE137" s="21" t="n">
        <v>34.4</v>
      </c>
      <c r="DF137" s="21" t="n">
        <v>34.4</v>
      </c>
      <c r="DG137" s="21" t="n">
        <v>33.1</v>
      </c>
      <c r="DH137" s="21" t="n">
        <v>27.7</v>
      </c>
      <c r="DI137" s="21" t="n">
        <v>24.8</v>
      </c>
      <c r="DJ137" s="21" t="n">
        <v>24.1</v>
      </c>
      <c r="DK137" s="21" t="n">
        <v>26.2</v>
      </c>
      <c r="DL137" s="21" t="n">
        <v>30.4</v>
      </c>
      <c r="DM137" s="21" t="n">
        <v>36.8</v>
      </c>
      <c r="DN137" s="21" t="n">
        <v>37</v>
      </c>
      <c r="DO137" s="21" t="n">
        <v>36.3</v>
      </c>
      <c r="DP137" s="22" t="n">
        <f aca="false">AVERAGE(DD137:DO137)</f>
        <v>31.8166666666667</v>
      </c>
      <c r="OB137" s="7" t="n">
        <f aca="false">AVERAGE(AP137,BP137,CP137,DP137,EP137,FP137,GP142,HP137,IP137,JP137,KP137,LP137,MP137,NP137)</f>
        <v>30.1375</v>
      </c>
      <c r="OC137" s="10" t="n">
        <f aca="false">AVERAGE(OB127:OB137)</f>
        <v>30.3867424242424</v>
      </c>
      <c r="PB137" s="8" t="n">
        <f aca="false">AVERAGE(AI137,AJ137,AK137,BI137,BJ137,BK137,CI137,CJ137,CK137,DI137,DJ137,DK137,EI137,EJ137,EK137,FI137,FJ137,FK137,GI142,GJ142,GK142,HI137,HJ137,HK137,II137,IJ137,IK137,JI137,JJ137,JK137,KI137,KJ137,KK137,LI137,LJ137,LK137,MI137,MJ137,MK137,NI137,NJ137,NK137)</f>
        <v>23.9</v>
      </c>
      <c r="PC137" s="9" t="n">
        <f aca="false">AVERAGE(AD137,AE137,AO137,BD137,BE137,BO137,CD137,CE137,CO137,DD137,DE137,DO137,ED137,EE137,EO137,FD137,FE137,FO137,GD142,GE142,GO142,HD137,HE137,HO137,ID137,IE137,IO137,JD137,JE137,JO137,KD137,KE137,KO137,LD137,LE137,LO137,MD137,ME137,MO137,ND137,NE137,NO137,)</f>
        <v>31.5923076923077</v>
      </c>
      <c r="PD137" s="8" t="n">
        <f aca="false">AVERAGE(PB127:PB137)</f>
        <v>24.2840909090909</v>
      </c>
      <c r="PE137" s="11" t="n">
        <f aca="false">AVERAGE(PC127:PC137)</f>
        <v>32.6867132867133</v>
      </c>
      <c r="QB137" s="11" t="n">
        <f aca="false">MAX((AD127:AO137),(BD127:BO137),(CD127:CO137),(DD127:DO137))</f>
        <v>40.4</v>
      </c>
      <c r="QC137" s="7" t="n">
        <f aca="false">MIN((AD127:AO137),(BD127:BO137),(CD127:CO137),(DD127:DO137))</f>
        <v>15.9</v>
      </c>
    </row>
    <row r="138" customFormat="false" ht="12.9" hidden="false" customHeight="false" outlineLevel="0" collapsed="false">
      <c r="A138" s="24"/>
      <c r="B138" s="7" t="n">
        <f aca="false">AVERAGE(AP138,BP138,CP138,DP138,EP138,FP138,GP138,HP138,IP138,JP138,KP138,LP138,MP138,NP138)</f>
        <v>30.56875</v>
      </c>
      <c r="C138" s="25" t="n">
        <f aca="false">AVERAGE(B134:B138)</f>
        <v>30.2716666666667</v>
      </c>
      <c r="D138" s="16" t="n">
        <f aca="false">AVERAGE(B129:B138)</f>
        <v>30.4433333333333</v>
      </c>
      <c r="E138" s="7" t="n">
        <f aca="false">AVERAGE(B119:B138)</f>
        <v>30.3934722222222</v>
      </c>
      <c r="F138" s="28" t="n">
        <f aca="false">AVERAGE(B89:B138)</f>
        <v>30.3214340277778</v>
      </c>
      <c r="G138" s="16" t="n">
        <f aca="false">MAX(AD138:AO138,BD138:BO138,CD138:CO138,DD138:DO138,ED138:EO138,FD138:FO138,GD138:GO138,HD138:HO138,ID138:IO138,JD138:JO138,KD138:KO138,LD138:LO138,MD138:MO138,ND138:NO138)</f>
        <v>39.6</v>
      </c>
      <c r="H138" s="17" t="n">
        <f aca="false">MEDIAN(AD138:AO138,BD138:BO138,CD138:CO138,DD138:DO138,ED138:EO138,FD138:FO138,GD138:GO138,HD138:HO138,ID138:IO138,JD138:JO138,KD138:KO138,LD138:LO138,MD138:MO138,ND138:NO138)</f>
        <v>32.3</v>
      </c>
      <c r="I138" s="7" t="n">
        <f aca="false">MIN(AD138:AO138,BD138:BO138,CD138:CO138,DD138:DO138,ED138:EO138,FD138:FO138,GD138:GO138,HD138:HO138,ID138:IO138,JD138:JO138,KD138:KO138,LD138:LO138,MD138:MO138,ND138:NO138)</f>
        <v>19.4</v>
      </c>
      <c r="J138" s="18" t="n">
        <f aca="false">(G138+I138)/2</f>
        <v>29.5</v>
      </c>
      <c r="AC138" s="19" t="n">
        <v>1988</v>
      </c>
      <c r="AD138" s="21" t="n">
        <v>38.5</v>
      </c>
      <c r="AE138" s="21" t="n">
        <v>34.9</v>
      </c>
      <c r="AF138" s="21" t="n">
        <v>33.1</v>
      </c>
      <c r="AG138" s="21" t="n">
        <v>26.1</v>
      </c>
      <c r="AH138" s="21" t="n">
        <v>22.6</v>
      </c>
      <c r="AI138" s="21" t="n">
        <v>21.7</v>
      </c>
      <c r="AJ138" s="21" t="n">
        <v>19.4</v>
      </c>
      <c r="AK138" s="21" t="n">
        <v>22</v>
      </c>
      <c r="AL138" s="21" t="n">
        <v>28.2</v>
      </c>
      <c r="AM138" s="21" t="n">
        <v>34.4</v>
      </c>
      <c r="AN138" s="21" t="n">
        <v>31.9</v>
      </c>
      <c r="AO138" s="21" t="n">
        <v>34.3</v>
      </c>
      <c r="AP138" s="22" t="n">
        <f aca="false">AVERAGE(AD138:AO138)</f>
        <v>28.925</v>
      </c>
      <c r="BB138" s="1" t="n">
        <f aca="false">BB137+1</f>
        <v>1988</v>
      </c>
      <c r="BC138" s="26" t="s">
        <v>111</v>
      </c>
      <c r="BD138" s="21" t="n">
        <v>37.2</v>
      </c>
      <c r="BE138" s="21" t="n">
        <v>33.8</v>
      </c>
      <c r="BF138" s="21" t="n">
        <v>31.9</v>
      </c>
      <c r="BG138" s="21" t="n">
        <v>25.8</v>
      </c>
      <c r="BH138" s="21" t="n">
        <v>21.3</v>
      </c>
      <c r="BI138" s="21" t="n">
        <v>19.8</v>
      </c>
      <c r="BJ138" s="21" t="n">
        <v>19.7</v>
      </c>
      <c r="BK138" s="21" t="n">
        <v>21</v>
      </c>
      <c r="BL138" s="21" t="n">
        <v>27</v>
      </c>
      <c r="BM138" s="21" t="n">
        <v>33.5</v>
      </c>
      <c r="BN138" s="21" t="n">
        <v>31</v>
      </c>
      <c r="BO138" s="21" t="n">
        <v>33</v>
      </c>
      <c r="BP138" s="22" t="n">
        <f aca="false">AVERAGE(BD138:BO138)</f>
        <v>27.9166666666667</v>
      </c>
      <c r="CB138" s="1" t="n">
        <f aca="false">CB137+1</f>
        <v>1988</v>
      </c>
      <c r="CC138" s="26" t="s">
        <v>111</v>
      </c>
      <c r="CD138" s="21" t="n">
        <v>32.7</v>
      </c>
      <c r="CE138" s="21" t="n">
        <v>32.2</v>
      </c>
      <c r="CF138" s="21" t="n">
        <v>32.7</v>
      </c>
      <c r="CG138" s="21" t="n">
        <v>32.9</v>
      </c>
      <c r="CH138" s="21" t="n">
        <v>32.8</v>
      </c>
      <c r="CI138" s="21" t="n">
        <v>31</v>
      </c>
      <c r="CJ138" s="21" t="n">
        <v>31.6</v>
      </c>
      <c r="CK138" s="21" t="n">
        <v>32.9</v>
      </c>
      <c r="CL138" s="21" t="n">
        <v>32.7</v>
      </c>
      <c r="CM138" s="21" t="n">
        <v>33.5</v>
      </c>
      <c r="CN138" s="21" t="n">
        <v>33</v>
      </c>
      <c r="CO138" s="21" t="n">
        <v>30.8</v>
      </c>
      <c r="CP138" s="22" t="n">
        <f aca="false">AVERAGE(CD138:CO138)</f>
        <v>32.4</v>
      </c>
      <c r="DB138" s="1" t="n">
        <f aca="false">DB137+1</f>
        <v>1988</v>
      </c>
      <c r="DC138" s="26" t="s">
        <v>111</v>
      </c>
      <c r="DD138" s="21" t="n">
        <v>39.6</v>
      </c>
      <c r="DE138" s="21" t="n">
        <v>37.2</v>
      </c>
      <c r="DF138" s="21" t="n">
        <v>36.3</v>
      </c>
      <c r="DG138" s="21" t="n">
        <v>30.8</v>
      </c>
      <c r="DH138" s="21" t="n">
        <v>30</v>
      </c>
      <c r="DI138" s="21" t="n">
        <v>26.4</v>
      </c>
      <c r="DJ138" s="21" t="n">
        <v>25.2</v>
      </c>
      <c r="DK138" s="21" t="n">
        <v>27.2</v>
      </c>
      <c r="DL138" s="21" t="n">
        <v>32.4</v>
      </c>
      <c r="DM138" s="21" t="n">
        <v>37.7</v>
      </c>
      <c r="DN138" s="21" t="n">
        <v>36.8</v>
      </c>
      <c r="DO138" s="21" t="n">
        <v>36.8</v>
      </c>
      <c r="DP138" s="22" t="n">
        <f aca="false">AVERAGE(DD138:DO138)</f>
        <v>33.0333333333333</v>
      </c>
      <c r="OB138" s="7" t="n">
        <f aca="false">AVERAGE(AP138,BP138,CP138,DP138,EP138,FP138,GP143,HP138,IP138,JP138,KP138,LP138,MP138,NP138)</f>
        <v>30.56875</v>
      </c>
      <c r="OC138" s="10" t="n">
        <f aca="false">AVERAGE(OB128:OB138)</f>
        <v>30.4208333333333</v>
      </c>
      <c r="PB138" s="8" t="n">
        <f aca="false">AVERAGE(AI138,AJ138,AK138,BI138,BJ138,BK138,CI138,CJ138,CK138,DI138,DJ138,DK138,EI138,EJ138,EK138,FI138,FJ138,FK138,GI143,GJ143,GK143,HI138,HJ138,HK138,II138,IJ138,IK138,JI138,JJ138,JK138,KI138,KJ138,KK138,LI138,LJ138,LK138,MI138,MJ138,MK138,NI138,NJ138,NK138)</f>
        <v>24.825</v>
      </c>
      <c r="PC138" s="9" t="n">
        <f aca="false">AVERAGE(AD138,AE138,AO138,BD138,BE138,BO138,CD138,CE138,CO138,DD138,DE138,DO138,ED138,EE138,EO138,FD138,FE138,FO138,GD143,GE143,GO143,HD138,HE138,HO138,ID138,IE138,IO138,JD138,JE138,JO138,KD138,KE138,KO138,LD138,LE138,LO138,MD138,ME138,MO138,ND138,NE138,NO138,)</f>
        <v>32.3846153846154</v>
      </c>
      <c r="PD138" s="8" t="n">
        <f aca="false">AVERAGE(PB128:PB138)</f>
        <v>24.2795454545455</v>
      </c>
      <c r="PE138" s="11" t="n">
        <f aca="false">AVERAGE(PC128:PC138)</f>
        <v>32.7</v>
      </c>
      <c r="QB138" s="11" t="n">
        <f aca="false">MAX((AD128:AO138),(BD128:BO138),(CD128:CO138),(DD128:DO138))</f>
        <v>40.4</v>
      </c>
      <c r="QC138" s="7" t="n">
        <f aca="false">MIN((AD128:AO138),(BD128:BO138),(CD128:CO138),(DD128:DO138))</f>
        <v>15.9</v>
      </c>
    </row>
    <row r="139" customFormat="false" ht="12.9" hidden="false" customHeight="false" outlineLevel="0" collapsed="false">
      <c r="A139" s="24"/>
      <c r="B139" s="7" t="n">
        <f aca="false">AVERAGE(AP139,BP139,CP139,DP139,EP139,FP139,GP139,HP139,IP139,JP139,KP139,LP139,MP139,NP139)</f>
        <v>29.6291666666667</v>
      </c>
      <c r="C139" s="25" t="n">
        <f aca="false">AVERAGE(B135:B139)</f>
        <v>30.2454166666667</v>
      </c>
      <c r="D139" s="16" t="n">
        <f aca="false">AVERAGE(B130:B139)</f>
        <v>30.2877083333333</v>
      </c>
      <c r="E139" s="7" t="n">
        <f aca="false">AVERAGE(B120:B139)</f>
        <v>30.33625</v>
      </c>
      <c r="F139" s="28" t="n">
        <f aca="false">AVERAGE(B90:B139)</f>
        <v>30.3272951388889</v>
      </c>
      <c r="G139" s="16" t="n">
        <f aca="false">MAX(AD139:AO139,BD139:BO139,CD139:CO139,DD139:DO139,ED139:EO139,FD139:FO139,GD139:GO139,HD139:HO139,ID139:IO139,JD139:JO139,KD139:KO139,LD139:LO139,MD139:MO139,ND139:NO139)</f>
        <v>39.1</v>
      </c>
      <c r="H139" s="17" t="n">
        <f aca="false">MEDIAN(AD139:AO139,BD139:BO139,CD139:CO139,DD139:DO139,ED139:EO139,FD139:FO139,GD139:GO139,HD139:HO139,ID139:IO139,JD139:JO139,KD139:KO139,LD139:LO139,MD139:MO139,ND139:NO139)</f>
        <v>31.25</v>
      </c>
      <c r="I139" s="7" t="n">
        <f aca="false">MIN(AD139:AO139,BD139:BO139,CD139:CO139,DD139:DO139,ED139:EO139,FD139:FO139,GD139:GO139,HD139:HO139,ID139:IO139,JD139:JO139,KD139:KO139,LD139:LO139,MD139:MO139,ND139:NO139)</f>
        <v>16.6</v>
      </c>
      <c r="J139" s="18" t="n">
        <f aca="false">(G139+I139)/2</f>
        <v>27.85</v>
      </c>
      <c r="AC139" s="19" t="n">
        <v>1989</v>
      </c>
      <c r="AD139" s="21" t="n">
        <v>35.6</v>
      </c>
      <c r="AE139" s="21" t="n">
        <v>36.8</v>
      </c>
      <c r="AF139" s="21" t="n">
        <v>29.6</v>
      </c>
      <c r="AG139" s="21" t="n">
        <v>25.8</v>
      </c>
      <c r="AH139" s="21" t="n">
        <v>23.3</v>
      </c>
      <c r="AI139" s="21" t="n">
        <v>18.6</v>
      </c>
      <c r="AJ139" s="21" t="n">
        <v>18.3</v>
      </c>
      <c r="AK139" s="21" t="n">
        <v>20.3</v>
      </c>
      <c r="AL139" s="21" t="n">
        <v>28.2</v>
      </c>
      <c r="AM139" s="21" t="n">
        <v>33.5</v>
      </c>
      <c r="AN139" s="21" t="n">
        <v>31.5</v>
      </c>
      <c r="AO139" s="21" t="n">
        <v>35.9</v>
      </c>
      <c r="AP139" s="22" t="n">
        <f aca="false">AVERAGE(AD139:AO139)</f>
        <v>28.1166666666667</v>
      </c>
      <c r="BB139" s="1" t="n">
        <f aca="false">BB138+1</f>
        <v>1989</v>
      </c>
      <c r="BC139" s="26" t="s">
        <v>112</v>
      </c>
      <c r="BD139" s="21" t="n">
        <v>34.5</v>
      </c>
      <c r="BE139" s="21" t="n">
        <v>36</v>
      </c>
      <c r="BF139" s="21" t="n">
        <v>28.3</v>
      </c>
      <c r="BG139" s="21" t="n">
        <v>24.2</v>
      </c>
      <c r="BH139" s="21" t="n">
        <v>20.8</v>
      </c>
      <c r="BI139" s="21" t="n">
        <v>16.6</v>
      </c>
      <c r="BJ139" s="21" t="n">
        <v>16.8</v>
      </c>
      <c r="BK139" s="21" t="n">
        <v>19.1</v>
      </c>
      <c r="BL139" s="21" t="n">
        <v>26.6</v>
      </c>
      <c r="BM139" s="21" t="n">
        <v>31.1</v>
      </c>
      <c r="BN139" s="21" t="n">
        <v>30.9</v>
      </c>
      <c r="BO139" s="21" t="n">
        <v>35.4</v>
      </c>
      <c r="BP139" s="22" t="n">
        <f aca="false">AVERAGE(BD139:BO139)</f>
        <v>26.6916666666667</v>
      </c>
      <c r="CB139" s="1" t="n">
        <f aca="false">CB138+1</f>
        <v>1989</v>
      </c>
      <c r="CC139" s="26" t="s">
        <v>112</v>
      </c>
      <c r="CD139" s="21" t="n">
        <v>32</v>
      </c>
      <c r="CE139" s="21" t="n">
        <v>32.6</v>
      </c>
      <c r="CF139" s="21" t="n">
        <v>30.7</v>
      </c>
      <c r="CG139" s="21" t="n">
        <v>32</v>
      </c>
      <c r="CH139" s="21" t="n">
        <v>32.2</v>
      </c>
      <c r="CI139" s="21" t="n">
        <v>30</v>
      </c>
      <c r="CJ139" s="21" t="n">
        <v>30.8</v>
      </c>
      <c r="CK139" s="21" t="n">
        <v>30.8</v>
      </c>
      <c r="CL139" s="21" t="n">
        <v>32.7</v>
      </c>
      <c r="CM139" s="21" t="n">
        <v>33.5</v>
      </c>
      <c r="CN139" s="21" t="n">
        <v>33.9</v>
      </c>
      <c r="CO139" s="21" t="n">
        <v>33.2</v>
      </c>
      <c r="CP139" s="22" t="n">
        <f aca="false">AVERAGE(CD139:CO139)</f>
        <v>32.0333333333333</v>
      </c>
      <c r="DB139" s="1" t="n">
        <f aca="false">DB138+1</f>
        <v>1989</v>
      </c>
      <c r="DC139" s="26" t="s">
        <v>112</v>
      </c>
      <c r="DD139" s="21" t="n">
        <v>38.6</v>
      </c>
      <c r="DE139" s="21" t="n">
        <v>39.1</v>
      </c>
      <c r="DF139" s="21" t="n">
        <v>31.8</v>
      </c>
      <c r="DG139" s="21" t="n">
        <v>31.4</v>
      </c>
      <c r="DH139" s="21" t="n">
        <v>27.9</v>
      </c>
      <c r="DI139" s="21" t="n">
        <v>22.7</v>
      </c>
      <c r="DJ139" s="21" t="n">
        <v>23.4</v>
      </c>
      <c r="DK139" s="21" t="n">
        <v>24.9</v>
      </c>
      <c r="DL139" s="21" t="n">
        <v>31.8</v>
      </c>
      <c r="DM139" s="21" t="n">
        <v>36.8</v>
      </c>
      <c r="DN139" s="21" t="n">
        <v>34.7</v>
      </c>
      <c r="DO139" s="21" t="n">
        <v>37</v>
      </c>
      <c r="DP139" s="22" t="n">
        <f aca="false">AVERAGE(DD139:DO139)</f>
        <v>31.675</v>
      </c>
      <c r="OB139" s="7" t="n">
        <f aca="false">AVERAGE(AP139,BP139,CP139,DP139,EP139,FP139,GP144,HP139,IP139,JP139,KP139,LP139,MP139,NP139)</f>
        <v>29.6291666666667</v>
      </c>
      <c r="OC139" s="10" t="n">
        <f aca="false">AVERAGE(OB129:OB139)</f>
        <v>30.3693181818182</v>
      </c>
      <c r="PB139" s="8" t="n">
        <f aca="false">AVERAGE(AI139,AJ139,AK139,BI139,BJ139,BK139,CI139,CJ139,CK139,DI139,DJ139,DK139,EI139,EJ139,EK139,FI139,FJ139,FK139,GI144,GJ144,GK144,HI139,HJ139,HK139,II139,IJ139,IK139,JI139,JJ139,JK139,KI139,KJ139,KK139,LI139,LJ139,LK139,MI139,MJ139,MK139,NI139,NJ139,NK139)</f>
        <v>22.6916666666667</v>
      </c>
      <c r="PC139" s="9" t="n">
        <f aca="false">AVERAGE(AD139,AE139,AO139,BD139,BE139,BO139,CD139,CE139,CO139,DD139,DE139,DO139,ED139,EE139,EO139,FD139,FE139,FO139,GD144,GE144,GO144,HD139,HE139,HO139,ID139,IE139,IO139,JD139,JE139,JO139,KD139,KE139,KO139,LD139,LE139,LO139,MD139,ME139,MO139,ND139,NE139,NO139,)</f>
        <v>32.8230769230769</v>
      </c>
      <c r="PD139" s="8" t="n">
        <f aca="false">AVERAGE(PB129:PB139)</f>
        <v>24.2234848484848</v>
      </c>
      <c r="PE139" s="11" t="n">
        <f aca="false">AVERAGE(PC129:PC139)</f>
        <v>32.6832167832168</v>
      </c>
      <c r="QB139" s="11" t="n">
        <f aca="false">MAX((AD129:AO139),(BD129:BO139),(CD129:CO139),(DD129:DO139))</f>
        <v>40.4</v>
      </c>
      <c r="QC139" s="7" t="n">
        <f aca="false">MIN((AD129:AO139),(BD129:BO139),(CD129:CO139),(DD129:DO139))</f>
        <v>15.9</v>
      </c>
    </row>
    <row r="140" customFormat="false" ht="12.9" hidden="false" customHeight="false" outlineLevel="0" collapsed="false">
      <c r="A140" s="24" t="n">
        <f aca="false">A135+5</f>
        <v>1990</v>
      </c>
      <c r="B140" s="7" t="n">
        <f aca="false">AVERAGE(AP140,BP140,CP140,DP140,EP140,FP140,GP140,HP140,IP140,JP140,KP140,LP140,MP140,NP140)</f>
        <v>30.7583333333333</v>
      </c>
      <c r="C140" s="25" t="n">
        <f aca="false">AVERAGE(B136:B140)</f>
        <v>30.2991666666667</v>
      </c>
      <c r="D140" s="16" t="n">
        <f aca="false">AVERAGE(B131:B140)</f>
        <v>30.196875</v>
      </c>
      <c r="E140" s="7" t="n">
        <f aca="false">AVERAGE(B121:B140)</f>
        <v>30.3304166666667</v>
      </c>
      <c r="F140" s="28" t="n">
        <f aca="false">AVERAGE(B91:B140)</f>
        <v>30.3389618055556</v>
      </c>
      <c r="G140" s="16" t="n">
        <f aca="false">MAX(AD140:AO140,BD140:BO140,CD140:CO140,DD140:DO140,ED140:EO140,FD140:FO140,GD140:GO140,HD140:HO140,ID140:IO140,JD140:JO140,KD140:KO140,LD140:LO140,MD140:MO140,ND140:NO140)</f>
        <v>39.8</v>
      </c>
      <c r="H140" s="17" t="n">
        <f aca="false">MEDIAN(AD140:AO140,BD140:BO140,CD140:CO140,DD140:DO140,ED140:EO140,FD140:FO140,GD140:GO140,HD140:HO140,ID140:IO140,JD140:JO140,KD140:KO140,LD140:LO140,MD140:MO140,ND140:NO140)</f>
        <v>32.15</v>
      </c>
      <c r="I140" s="7" t="n">
        <f aca="false">MIN(AD140:AO140,BD140:BO140,CD140:CO140,DD140:DO140,ED140:EO140,FD140:FO140,GD140:GO140,HD140:HO140,ID140:IO140,JD140:JO140,KD140:KO140,LD140:LO140,MD140:MO140,ND140:NO140)</f>
        <v>17.4</v>
      </c>
      <c r="J140" s="18" t="n">
        <f aca="false">(G140+I140)/2</f>
        <v>28.6</v>
      </c>
      <c r="AC140" s="19" t="n">
        <v>1990</v>
      </c>
      <c r="AD140" s="21" t="n">
        <v>37.6</v>
      </c>
      <c r="AE140" s="21" t="n">
        <v>34.4</v>
      </c>
      <c r="AF140" s="21" t="n">
        <v>34.8</v>
      </c>
      <c r="AG140" s="21" t="n">
        <v>27.7</v>
      </c>
      <c r="AH140" s="21" t="n">
        <v>23.3</v>
      </c>
      <c r="AI140" s="21" t="n">
        <v>17.8</v>
      </c>
      <c r="AJ140" s="21" t="n">
        <v>21.2</v>
      </c>
      <c r="AK140" s="21" t="n">
        <v>23.2</v>
      </c>
      <c r="AL140" s="21" t="n">
        <v>26.3</v>
      </c>
      <c r="AM140" s="21" t="n">
        <v>32.5</v>
      </c>
      <c r="AN140" s="21" t="n">
        <v>37</v>
      </c>
      <c r="AO140" s="21" t="n">
        <v>37.6</v>
      </c>
      <c r="AP140" s="22" t="n">
        <f aca="false">AVERAGE(AD140:AO140)</f>
        <v>29.45</v>
      </c>
      <c r="BB140" s="1" t="n">
        <f aca="false">BB139+1</f>
        <v>1990</v>
      </c>
      <c r="BC140" s="26" t="s">
        <v>113</v>
      </c>
      <c r="BD140" s="21" t="n">
        <v>36.8</v>
      </c>
      <c r="BE140" s="21" t="n">
        <v>33.3</v>
      </c>
      <c r="BF140" s="21" t="n">
        <v>34</v>
      </c>
      <c r="BG140" s="21" t="n">
        <v>27.8</v>
      </c>
      <c r="BH140" s="21" t="n">
        <v>22.8</v>
      </c>
      <c r="BI140" s="21" t="n">
        <v>17.4</v>
      </c>
      <c r="BJ140" s="21" t="n">
        <v>19.7</v>
      </c>
      <c r="BK140" s="21" t="n">
        <v>20.9</v>
      </c>
      <c r="BL140" s="21" t="n">
        <v>25.4</v>
      </c>
      <c r="BM140" s="21" t="n">
        <v>30.7</v>
      </c>
      <c r="BN140" s="21" t="n">
        <v>36</v>
      </c>
      <c r="BO140" s="21" t="n">
        <v>37.2</v>
      </c>
      <c r="BP140" s="22" t="n">
        <f aca="false">AVERAGE(BD140:BO140)</f>
        <v>28.5</v>
      </c>
      <c r="CB140" s="1" t="n">
        <f aca="false">CB139+1</f>
        <v>1990</v>
      </c>
      <c r="CC140" s="26" t="s">
        <v>113</v>
      </c>
      <c r="CD140" s="21" t="n">
        <v>32</v>
      </c>
      <c r="CE140" s="21" t="n">
        <v>32.7</v>
      </c>
      <c r="CF140" s="21" t="n">
        <v>32.3</v>
      </c>
      <c r="CG140" s="21" t="n">
        <v>32.7</v>
      </c>
      <c r="CH140" s="21" t="n">
        <v>31.6</v>
      </c>
      <c r="CI140" s="21" t="n">
        <v>29.9</v>
      </c>
      <c r="CJ140" s="21" t="n">
        <v>31.1</v>
      </c>
      <c r="CK140" s="21" t="n">
        <v>30.8</v>
      </c>
      <c r="CL140" s="21" t="n">
        <v>33.3</v>
      </c>
      <c r="CM140" s="21" t="n">
        <v>33.8</v>
      </c>
      <c r="CN140" s="21" t="n">
        <v>33.7</v>
      </c>
      <c r="CO140" s="21" t="n">
        <v>32.5</v>
      </c>
      <c r="CP140" s="22" t="n">
        <f aca="false">AVERAGE(CD140:CO140)</f>
        <v>32.2</v>
      </c>
      <c r="DB140" s="1" t="n">
        <f aca="false">DB139+1</f>
        <v>1990</v>
      </c>
      <c r="DC140" s="26" t="s">
        <v>113</v>
      </c>
      <c r="DD140" s="21" t="n">
        <v>38.2</v>
      </c>
      <c r="DE140" s="21" t="n">
        <v>37.7</v>
      </c>
      <c r="DF140" s="21" t="n">
        <v>37.6</v>
      </c>
      <c r="DG140" s="21" t="n">
        <v>30.3</v>
      </c>
      <c r="DH140" s="21" t="n">
        <v>28.3</v>
      </c>
      <c r="DI140" s="21" t="n">
        <v>23.2</v>
      </c>
      <c r="DJ140" s="21" t="n">
        <v>26.2</v>
      </c>
      <c r="DK140" s="21" t="n">
        <v>28.7</v>
      </c>
      <c r="DL140" s="21" t="n">
        <v>29.6</v>
      </c>
      <c r="DM140" s="21" t="n">
        <v>36.5</v>
      </c>
      <c r="DN140" s="21" t="n">
        <v>39.8</v>
      </c>
      <c r="DO140" s="21" t="n">
        <v>38.5</v>
      </c>
      <c r="DP140" s="22" t="n">
        <f aca="false">AVERAGE(DD140:DO140)</f>
        <v>32.8833333333333</v>
      </c>
      <c r="OB140" s="7" t="n">
        <f aca="false">AVERAGE(AP140,BP140,CP140,DP140,EP140,FP140,GP145,HP140,IP140,JP140,KP140,LP140,MP140,NP140)</f>
        <v>30.7583333333333</v>
      </c>
      <c r="OC140" s="10" t="n">
        <f aca="false">AVERAGE(OB130:OB140)</f>
        <v>30.3304924242424</v>
      </c>
      <c r="PB140" s="8" t="n">
        <f aca="false">AVERAGE(AI140,AJ140,AK140,BI140,BJ140,BK140,CI140,CJ140,CK140,DI140,DJ140,DK140,EI140,EJ140,EK140,FI140,FJ140,FK140,GI145,GJ145,GK145,HI140,HJ140,HK140,II140,IJ140,IK140,JI140,JJ140,JK140,KI140,KJ140,KK140,LI140,LJ140,LK140,MI140,MJ140,MK140,NI140,NJ140,NK140)</f>
        <v>24.175</v>
      </c>
      <c r="PC140" s="9" t="n">
        <f aca="false">AVERAGE(AD140,AE140,AO140,BD140,BE140,BO140,CD140,CE140,CO140,DD140,DE140,DO140,ED140,EE140,EO140,FD140,FE140,FO140,GD145,GE145,GO145,HD140,HE140,HO140,ID140,IE140,IO140,JD140,JE140,JO140,KD140,KE140,KO140,LD140,LE140,LO140,MD140,ME140,MO140,ND140,NE140,NO140,)</f>
        <v>32.9615384615385</v>
      </c>
      <c r="PD140" s="8" t="n">
        <f aca="false">AVERAGE(PB130:PB140)</f>
        <v>24.0962121212121</v>
      </c>
      <c r="PE140" s="11" t="n">
        <f aca="false">AVERAGE(PC130:PC140)</f>
        <v>32.6587412587413</v>
      </c>
      <c r="QB140" s="11" t="n">
        <f aca="false">MAX((AD130:AO140),(BD130:BO140),(CD130:CO140),(DD130:DO140))</f>
        <v>40.2</v>
      </c>
      <c r="QC140" s="7" t="n">
        <f aca="false">MIN((AD130:AO140),(BD130:BO140),(CD130:CO140),(DD130:DO140))</f>
        <v>15.9</v>
      </c>
    </row>
    <row r="141" customFormat="false" ht="12.9" hidden="false" customHeight="false" outlineLevel="0" collapsed="false">
      <c r="A141" s="24"/>
      <c r="B141" s="7" t="n">
        <f aca="false">AVERAGE(AP141,BP141,CP141,DP141,EP141,FP141,GP141,HP141,IP141,JP141,KP141,LP141,MP141,NP141)</f>
        <v>30.8041666666667</v>
      </c>
      <c r="C141" s="25" t="n">
        <f aca="false">AVERAGE(B137:B141)</f>
        <v>30.3795833333333</v>
      </c>
      <c r="D141" s="16" t="n">
        <f aca="false">AVERAGE(B132:B141)</f>
        <v>30.25625</v>
      </c>
      <c r="E141" s="7" t="n">
        <f aca="false">AVERAGE(B122:B141)</f>
        <v>30.3379166666667</v>
      </c>
      <c r="F141" s="28" t="n">
        <f aca="false">AVERAGE(B92:B141)</f>
        <v>30.3584652777778</v>
      </c>
      <c r="G141" s="16" t="n">
        <f aca="false">MAX(AD141:AO141,BD141:BO141,CD141:CO141,DD141:DO141,ED141:EO141,FD141:FO141,GD141:GO141,HD141:HO141,ID141:IO141,JD141:JO141,KD141:KO141,LD141:LO141,MD141:MO141,ND141:NO141)</f>
        <v>38.8</v>
      </c>
      <c r="H141" s="17" t="n">
        <f aca="false">MEDIAN(AD141:AO141,BD141:BO141,CD141:CO141,DD141:DO141,ED141:EO141,FD141:FO141,GD141:GO141,HD141:HO141,ID141:IO141,JD141:JO141,KD141:KO141,LD141:LO141,MD141:MO141,ND141:NO141)</f>
        <v>32.1</v>
      </c>
      <c r="I141" s="7" t="n">
        <f aca="false">MIN(AD141:AO141,BD141:BO141,CD141:CO141,DD141:DO141,ED141:EO141,FD141:FO141,GD141:GO141,HD141:HO141,ID141:IO141,JD141:JO141,KD141:KO141,LD141:LO141,MD141:MO141,ND141:NO141)</f>
        <v>19.9</v>
      </c>
      <c r="J141" s="18" t="n">
        <f aca="false">(G141+I141)/2</f>
        <v>29.35</v>
      </c>
      <c r="AC141" s="19" t="n">
        <v>1991</v>
      </c>
      <c r="AD141" s="21" t="n">
        <v>35.1</v>
      </c>
      <c r="AE141" s="21" t="n">
        <v>34.6</v>
      </c>
      <c r="AF141" s="21" t="n">
        <v>34</v>
      </c>
      <c r="AG141" s="21" t="n">
        <v>29.2</v>
      </c>
      <c r="AH141" s="21" t="n">
        <v>23.6</v>
      </c>
      <c r="AI141" s="21" t="n">
        <v>23.1</v>
      </c>
      <c r="AJ141" s="21" t="n">
        <v>21.5</v>
      </c>
      <c r="AK141" s="21" t="n">
        <v>23.6</v>
      </c>
      <c r="AL141" s="21" t="n">
        <v>29.6</v>
      </c>
      <c r="AM141" s="21" t="n">
        <v>33.7</v>
      </c>
      <c r="AN141" s="21" t="n">
        <v>34.9</v>
      </c>
      <c r="AO141" s="21" t="n">
        <v>36.5</v>
      </c>
      <c r="AP141" s="22" t="n">
        <f aca="false">AVERAGE(AD141:AO141)</f>
        <v>29.95</v>
      </c>
      <c r="BB141" s="1" t="n">
        <f aca="false">BB140+1</f>
        <v>1991</v>
      </c>
      <c r="BC141" s="26" t="s">
        <v>114</v>
      </c>
      <c r="BD141" s="21" t="n">
        <v>36.5</v>
      </c>
      <c r="BE141" s="21" t="n">
        <v>38.3</v>
      </c>
      <c r="BF141" s="21" t="n">
        <v>32.9</v>
      </c>
      <c r="BG141" s="21" t="n">
        <v>28.2</v>
      </c>
      <c r="BH141" s="21" t="n">
        <v>22.9</v>
      </c>
      <c r="BI141" s="21" t="n">
        <v>21.4</v>
      </c>
      <c r="BJ141" s="21" t="n">
        <v>19.9</v>
      </c>
      <c r="BK141" s="21" t="n">
        <v>22.2</v>
      </c>
      <c r="BL141" s="21" t="n">
        <v>28</v>
      </c>
      <c r="BM141" s="21" t="n">
        <v>32</v>
      </c>
      <c r="BN141" s="21" t="n">
        <v>33.4</v>
      </c>
      <c r="BO141" s="21" t="n">
        <v>34.2</v>
      </c>
      <c r="BP141" s="22" t="n">
        <f aca="false">AVERAGE(BD141:BO141)</f>
        <v>29.1583333333333</v>
      </c>
      <c r="CB141" s="1" t="n">
        <f aca="false">CB140+1</f>
        <v>1991</v>
      </c>
      <c r="CC141" s="26" t="s">
        <v>114</v>
      </c>
      <c r="CD141" s="21" t="n">
        <v>31</v>
      </c>
      <c r="CE141" s="21" t="n">
        <v>30.1</v>
      </c>
      <c r="CF141" s="21" t="n">
        <v>32.2</v>
      </c>
      <c r="CG141" s="21" t="n">
        <v>32.6</v>
      </c>
      <c r="CH141" s="21" t="n">
        <v>32.2</v>
      </c>
      <c r="CI141" s="21" t="n">
        <v>31.2</v>
      </c>
      <c r="CJ141" s="21" t="n">
        <v>30.4</v>
      </c>
      <c r="CK141" s="21" t="n">
        <v>31.3</v>
      </c>
      <c r="CL141" s="21" t="n">
        <v>31.7</v>
      </c>
      <c r="CM141" s="21" t="n">
        <v>33.4</v>
      </c>
      <c r="CN141" s="21" t="n">
        <v>32.5</v>
      </c>
      <c r="CO141" s="21" t="n">
        <v>33.5</v>
      </c>
      <c r="CP141" s="22" t="n">
        <f aca="false">AVERAGE(CD141:CO141)</f>
        <v>31.8416666666667</v>
      </c>
      <c r="DB141" s="1" t="n">
        <f aca="false">DB140+1</f>
        <v>1991</v>
      </c>
      <c r="DC141" s="26" t="s">
        <v>114</v>
      </c>
      <c r="DD141" s="21" t="n">
        <v>35.9</v>
      </c>
      <c r="DE141" s="21" t="n">
        <v>32.4</v>
      </c>
      <c r="DF141" s="21" t="n">
        <v>35.5</v>
      </c>
      <c r="DG141" s="21" t="n">
        <v>31.7</v>
      </c>
      <c r="DH141" s="21" t="n">
        <v>27.5</v>
      </c>
      <c r="DI141" s="21" t="n">
        <v>27</v>
      </c>
      <c r="DJ141" s="21" t="n">
        <v>25</v>
      </c>
      <c r="DK141" s="21" t="n">
        <v>27.3</v>
      </c>
      <c r="DL141" s="21" t="n">
        <v>32.6</v>
      </c>
      <c r="DM141" s="21" t="n">
        <v>36.8</v>
      </c>
      <c r="DN141" s="21" t="n">
        <v>36.7</v>
      </c>
      <c r="DO141" s="21" t="n">
        <v>38.8</v>
      </c>
      <c r="DP141" s="22" t="n">
        <f aca="false">AVERAGE(DD141:DO141)</f>
        <v>32.2666666666667</v>
      </c>
      <c r="OB141" s="7" t="n">
        <f aca="false">AVERAGE(AP141,BP141,CP141,DP141,EP141,FP141,GP146,HP141,IP141,JP141,KP141,LP141,MP141,NP141)</f>
        <v>30.8041666666667</v>
      </c>
      <c r="OC141" s="10" t="n">
        <f aca="false">AVERAGE(OB131:OB141)</f>
        <v>30.2520833333333</v>
      </c>
      <c r="PB141" s="8" t="n">
        <f aca="false">AVERAGE(AI141,AJ141,AK141,BI141,BJ141,BK141,CI141,CJ141,CK141,DI141,DJ141,DK141,EI141,EJ141,EK141,FI141,FJ141,FK141,GI146,GJ146,GK146,HI141,HJ141,HK141,II141,IJ141,IK141,JI141,JJ141,JK141,KI141,KJ141,KK141,LI141,LJ141,LK141,MI141,MJ141,MK141,NI141,NJ141,NK141)</f>
        <v>25.325</v>
      </c>
      <c r="PC141" s="9" t="n">
        <f aca="false">AVERAGE(AD141,AE141,AO141,BD141,BE141,BO141,CD141,CE141,CO141,DD141,DE141,DO141,ED141,EE141,EO141,FD141,FE141,FO141,GD146,GE146,GO146,HD141,HE141,HO141,ID141,IE141,IO141,JD141,JE141,JO141,KD141,KE141,KO141,LD141,LE141,LO141,MD141,ME141,MO141,ND141,NE141,NO141,)</f>
        <v>32.0692307692308</v>
      </c>
      <c r="PD141" s="8" t="n">
        <f aca="false">AVERAGE(PB131:PB141)</f>
        <v>24.0810606060606</v>
      </c>
      <c r="PE141" s="11" t="n">
        <f aca="false">AVERAGE(PC131:PC141)</f>
        <v>32.5370629370629</v>
      </c>
      <c r="QB141" s="11" t="n">
        <f aca="false">MAX((AD131:AO141),(BD131:BO141),(CD131:CO141),(DD131:DO141))</f>
        <v>40.2</v>
      </c>
      <c r="QC141" s="7" t="n">
        <f aca="false">MIN((AD131:AO141),(BD131:BO141),(CD131:CO141),(DD131:DO141))</f>
        <v>15.9</v>
      </c>
    </row>
    <row r="142" customFormat="false" ht="12.9" hidden="false" customHeight="false" outlineLevel="0" collapsed="false">
      <c r="A142" s="24"/>
      <c r="B142" s="7" t="n">
        <f aca="false">AVERAGE(AP142,BP142,CP142,DP142,EP142,FP142,GP142,HP142,IP142,JP142,KP142,LP142,MP142,NP142)</f>
        <v>30.3979166666667</v>
      </c>
      <c r="C142" s="25" t="n">
        <f aca="false">AVERAGE(B138:B142)</f>
        <v>30.4316666666667</v>
      </c>
      <c r="D142" s="16" t="n">
        <f aca="false">AVERAGE(B133:B142)</f>
        <v>30.31625</v>
      </c>
      <c r="E142" s="7" t="n">
        <f aca="false">AVERAGE(B123:B142)</f>
        <v>30.3151041666667</v>
      </c>
      <c r="F142" s="28" t="n">
        <f aca="false">AVERAGE(B93:B142)</f>
        <v>30.3414166666667</v>
      </c>
      <c r="G142" s="16" t="n">
        <f aca="false">MAX(AD142:AO142,BD142:BO142,CD142:CO142,DD142:DO142,ED142:EO142,FD142:FO142,GD142:GO142,HD142:HO142,ID142:IO142,JD142:JO142,KD142:KO142,LD142:LO142,MD142:MO142,ND142:NO142)</f>
        <v>38.5</v>
      </c>
      <c r="H142" s="17" t="n">
        <f aca="false">MEDIAN(AD142:AO142,BD142:BO142,CD142:CO142,DD142:DO142,ED142:EO142,FD142:FO142,GD142:GO142,HD142:HO142,ID142:IO142,JD142:JO142,KD142:KO142,LD142:LO142,MD142:MO142,ND142:NO142)</f>
        <v>32.2</v>
      </c>
      <c r="I142" s="7" t="n">
        <f aca="false">MIN(AD142:AO142,BD142:BO142,CD142:CO142,DD142:DO142,ED142:EO142,FD142:FO142,GD142:GO142,HD142:HO142,ID142:IO142,JD142:JO142,KD142:KO142,LD142:LO142,MD142:MO142,ND142:NO142)</f>
        <v>18.5</v>
      </c>
      <c r="J142" s="18" t="n">
        <f aca="false">(G142+I142)/2</f>
        <v>28.5</v>
      </c>
      <c r="AC142" s="19" t="n">
        <v>1992</v>
      </c>
      <c r="AD142" s="21" t="n">
        <v>36</v>
      </c>
      <c r="AE142" s="21" t="n">
        <v>37.1</v>
      </c>
      <c r="AF142" s="21" t="n">
        <v>35.4</v>
      </c>
      <c r="AG142" s="21" t="n">
        <v>29.5</v>
      </c>
      <c r="AH142" s="21" t="n">
        <v>21.6</v>
      </c>
      <c r="AI142" s="21" t="n">
        <v>20.2</v>
      </c>
      <c r="AJ142" s="21" t="n">
        <v>20.9</v>
      </c>
      <c r="AK142" s="21" t="n">
        <v>22.3</v>
      </c>
      <c r="AL142" s="21" t="n">
        <v>27.7</v>
      </c>
      <c r="AM142" s="21" t="n">
        <v>29.2</v>
      </c>
      <c r="AN142" s="21" t="n">
        <v>33.1</v>
      </c>
      <c r="AO142" s="21" t="n">
        <v>34.8</v>
      </c>
      <c r="AP142" s="22" t="n">
        <f aca="false">AVERAGE(AD142:AO142)</f>
        <v>28.9833333333333</v>
      </c>
      <c r="BB142" s="1" t="n">
        <f aca="false">BB141+1</f>
        <v>1992</v>
      </c>
      <c r="BC142" s="26" t="s">
        <v>115</v>
      </c>
      <c r="BD142" s="21" t="n">
        <v>34.3</v>
      </c>
      <c r="BE142" s="21" t="n">
        <v>35.9</v>
      </c>
      <c r="BF142" s="21" t="n">
        <v>34.7</v>
      </c>
      <c r="BG142" s="21" t="n">
        <v>27.8</v>
      </c>
      <c r="BH142" s="21" t="n">
        <v>21</v>
      </c>
      <c r="BI142" s="21" t="n">
        <v>18.5</v>
      </c>
      <c r="BJ142" s="21" t="n">
        <v>19.9</v>
      </c>
      <c r="BK142" s="21" t="n">
        <v>20.3</v>
      </c>
      <c r="BL142" s="21" t="n">
        <v>24.4</v>
      </c>
      <c r="BM142" s="21" t="n">
        <v>26.8</v>
      </c>
      <c r="BN142" s="21" t="n">
        <v>31.8</v>
      </c>
      <c r="BO142" s="21" t="n">
        <v>33.4</v>
      </c>
      <c r="BP142" s="22" t="n">
        <f aca="false">AVERAGE(BD142:BO142)</f>
        <v>27.4</v>
      </c>
      <c r="CB142" s="1" t="n">
        <f aca="false">CB141+1</f>
        <v>1992</v>
      </c>
      <c r="CC142" s="26" t="s">
        <v>115</v>
      </c>
      <c r="CD142" s="21" t="n">
        <v>32.5</v>
      </c>
      <c r="CE142" s="21" t="n">
        <v>31.8</v>
      </c>
      <c r="CF142" s="21" t="n">
        <v>33.2</v>
      </c>
      <c r="CG142" s="21" t="n">
        <v>31.9</v>
      </c>
      <c r="CH142" s="21" t="n">
        <v>32.8</v>
      </c>
      <c r="CI142" s="21" t="n">
        <v>30.9</v>
      </c>
      <c r="CJ142" s="21" t="n">
        <v>31.2</v>
      </c>
      <c r="CK142" s="21" t="n">
        <v>31.6</v>
      </c>
      <c r="CL142" s="21" t="n">
        <v>32.7</v>
      </c>
      <c r="CM142" s="21" t="n">
        <v>33.4</v>
      </c>
      <c r="CN142" s="21" t="n">
        <v>33</v>
      </c>
      <c r="CO142" s="21" t="n">
        <v>32.8</v>
      </c>
      <c r="CP142" s="22" t="n">
        <f aca="false">AVERAGE(CD142:CO142)</f>
        <v>32.3166666666667</v>
      </c>
      <c r="DB142" s="1" t="n">
        <f aca="false">DB141+1</f>
        <v>1992</v>
      </c>
      <c r="DC142" s="26" t="s">
        <v>115</v>
      </c>
      <c r="DD142" s="21" t="n">
        <v>38.5</v>
      </c>
      <c r="DE142" s="21" t="n">
        <v>38</v>
      </c>
      <c r="DF142" s="21" t="n">
        <v>37.7</v>
      </c>
      <c r="DG142" s="21" t="n">
        <v>33.4</v>
      </c>
      <c r="DH142" s="21" t="n">
        <v>27.8</v>
      </c>
      <c r="DI142" s="21" t="n">
        <v>25</v>
      </c>
      <c r="DJ142" s="21" t="n">
        <v>25</v>
      </c>
      <c r="DK142" s="21" t="n">
        <v>28.4</v>
      </c>
      <c r="DL142" s="21" t="n">
        <v>33.2</v>
      </c>
      <c r="DM142" s="21" t="n">
        <v>33.3</v>
      </c>
      <c r="DN142" s="21" t="n">
        <v>36.7</v>
      </c>
      <c r="DO142" s="21" t="n">
        <v>37.7</v>
      </c>
      <c r="DP142" s="22" t="n">
        <f aca="false">AVERAGE(DD142:DO142)</f>
        <v>32.8916666666667</v>
      </c>
      <c r="OB142" s="7" t="n">
        <f aca="false">AVERAGE(AP142,BP142,CP142,DP142,EP142,FP142,GP147,HP142,IP142,JP142,KP142,LP142,MP142,NP142)</f>
        <v>30.3979166666667</v>
      </c>
      <c r="OC142" s="10" t="n">
        <f aca="false">AVERAGE(OB132:OB142)</f>
        <v>30.2691287878788</v>
      </c>
      <c r="PB142" s="8" t="n">
        <f aca="false">AVERAGE(AI142,AJ142,AK142,BI142,BJ142,BK142,CI142,CJ142,CK142,DI142,DJ142,DK142,EI142,EJ142,EK142,FI142,FJ142,FK142,GI147,GJ147,GK147,HI142,HJ142,HK142,II142,IJ142,IK142,JI142,JJ142,JK142,KI142,KJ142,KK142,LI142,LJ142,LK142,MI142,MJ142,MK142,NI142,NJ142,NK142)</f>
        <v>24.5166666666667</v>
      </c>
      <c r="PC142" s="9" t="n">
        <f aca="false">AVERAGE(AD142,AE142,AO142,BD142,BE142,BO142,CD142,CE142,CO142,DD142,DE142,DO142,ED142,EE142,EO142,FD142,FE142,FO142,GD147,GE147,GO147,HD142,HE142,HO142,ID142,IE142,IO142,JD142,JE142,JO142,KD142,KE142,KO142,LD142,LE142,LO142,MD142,ME142,MO142,ND142,NE142,NO142,)</f>
        <v>32.5230769230769</v>
      </c>
      <c r="PD142" s="8" t="n">
        <f aca="false">AVERAGE(PB132:PB142)</f>
        <v>24.0416666666667</v>
      </c>
      <c r="PE142" s="11" t="n">
        <f aca="false">AVERAGE(PC132:PC142)</f>
        <v>32.5888111888112</v>
      </c>
      <c r="QB142" s="11" t="n">
        <f aca="false">MAX((AD132:AO142),(BD132:BO142),(CD132:CO142),(DD132:DO142))</f>
        <v>40.2</v>
      </c>
      <c r="QC142" s="7" t="n">
        <f aca="false">MIN((AD132:AO142),(BD132:BO142),(CD132:CO142),(DD132:DO142))</f>
        <v>15.9</v>
      </c>
    </row>
    <row r="143" customFormat="false" ht="12.9" hidden="false" customHeight="false" outlineLevel="0" collapsed="false">
      <c r="A143" s="24"/>
      <c r="B143" s="7" t="n">
        <f aca="false">AVERAGE(AP143,BP143,CP143,DP143,EP143,FP143,GP143,HP143,IP143,JP143,KP143,LP143,MP143,NP143)</f>
        <v>30.01875</v>
      </c>
      <c r="C143" s="25" t="n">
        <f aca="false">AVERAGE(B139:B143)</f>
        <v>30.3216666666667</v>
      </c>
      <c r="D143" s="16" t="n">
        <f aca="false">AVERAGE(B134:B143)</f>
        <v>30.2966666666667</v>
      </c>
      <c r="E143" s="7" t="n">
        <f aca="false">AVERAGE(B124:B143)</f>
        <v>30.2692708333333</v>
      </c>
      <c r="F143" s="28" t="n">
        <f aca="false">AVERAGE(B94:B143)</f>
        <v>30.3339583333333</v>
      </c>
      <c r="G143" s="16" t="n">
        <f aca="false">MAX(AD143:AO143,BD143:BO143,CD143:CO143,DD143:DO143,ED143:EO143,FD143:FO143,GD143:GO143,HD143:HO143,ID143:IO143,JD143:JO143,KD143:KO143,LD143:LO143,MD143:MO143,ND143:NO143)</f>
        <v>37.6</v>
      </c>
      <c r="H143" s="17" t="n">
        <f aca="false">MEDIAN(AD143:AO143,BD143:BO143,CD143:CO143,DD143:DO143,ED143:EO143,FD143:FO143,GD143:GO143,HD143:HO143,ID143:IO143,JD143:JO143,KD143:KO143,LD143:LO143,MD143:MO143,ND143:NO143)</f>
        <v>31.65</v>
      </c>
      <c r="I143" s="7" t="n">
        <f aca="false">MIN(AD143:AO143,BD143:BO143,CD143:CO143,DD143:DO143,ED143:EO143,FD143:FO143,GD143:GO143,HD143:HO143,ID143:IO143,JD143:JO143,KD143:KO143,LD143:LO143,MD143:MO143,ND143:NO143)</f>
        <v>16.2</v>
      </c>
      <c r="J143" s="18" t="n">
        <f aca="false">(G143+I143)/2</f>
        <v>26.9</v>
      </c>
      <c r="AC143" s="19" t="n">
        <v>1993</v>
      </c>
      <c r="AD143" s="21" t="n">
        <v>37.1</v>
      </c>
      <c r="AE143" s="21" t="n">
        <v>35</v>
      </c>
      <c r="AF143" s="21" t="n">
        <v>35</v>
      </c>
      <c r="AG143" s="21" t="n">
        <v>30</v>
      </c>
      <c r="AH143" s="21" t="n">
        <v>22.7</v>
      </c>
      <c r="AI143" s="21" t="n">
        <v>16.2</v>
      </c>
      <c r="AJ143" s="21" t="n">
        <v>20.2</v>
      </c>
      <c r="AK143" s="21" t="n">
        <v>22.5</v>
      </c>
      <c r="AL143" s="21" t="n">
        <v>25.4</v>
      </c>
      <c r="AM143" s="21" t="n">
        <v>28.9</v>
      </c>
      <c r="AN143" s="21" t="n">
        <v>35.2</v>
      </c>
      <c r="AO143" s="21" t="n">
        <v>34</v>
      </c>
      <c r="AP143" s="22" t="n">
        <f aca="false">AVERAGE(AD143:AO143)</f>
        <v>28.5166666666667</v>
      </c>
      <c r="BB143" s="1" t="n">
        <f aca="false">BB142+1</f>
        <v>1993</v>
      </c>
      <c r="BC143" s="26" t="s">
        <v>116</v>
      </c>
      <c r="BD143" s="21" t="n">
        <v>37.6</v>
      </c>
      <c r="BE143" s="21" t="n">
        <v>35.3</v>
      </c>
      <c r="BF143" s="21" t="n">
        <v>34.3</v>
      </c>
      <c r="BG143" s="21" t="n">
        <v>29.8</v>
      </c>
      <c r="BH143" s="21" t="n">
        <v>21.6</v>
      </c>
      <c r="BI143" s="21" t="n">
        <v>16.4</v>
      </c>
      <c r="BJ143" s="21" t="n">
        <v>19.1</v>
      </c>
      <c r="BK143" s="21" t="n">
        <v>22.5</v>
      </c>
      <c r="BL143" s="21" t="n">
        <v>24.4</v>
      </c>
      <c r="BM143" s="21" t="n">
        <v>27.6</v>
      </c>
      <c r="BN143" s="21" t="n">
        <v>36.1</v>
      </c>
      <c r="BO143" s="21" t="n">
        <v>32.4</v>
      </c>
      <c r="BP143" s="22" t="n">
        <f aca="false">AVERAGE(BD143:BO143)</f>
        <v>28.0916666666667</v>
      </c>
      <c r="CB143" s="1" t="n">
        <f aca="false">CB142+1</f>
        <v>1993</v>
      </c>
      <c r="CC143" s="26" t="s">
        <v>116</v>
      </c>
      <c r="CD143" s="21" t="n">
        <v>31.6</v>
      </c>
      <c r="CE143" s="21" t="n">
        <v>30.6</v>
      </c>
      <c r="CF143" s="21" t="n">
        <v>32.4</v>
      </c>
      <c r="CG143" s="21" t="n">
        <v>34</v>
      </c>
      <c r="CH143" s="21" t="n">
        <v>32.6</v>
      </c>
      <c r="CI143" s="21" t="n">
        <v>31.7</v>
      </c>
      <c r="CJ143" s="21" t="n">
        <v>30.7</v>
      </c>
      <c r="CK143" s="21" t="n">
        <v>31.6</v>
      </c>
      <c r="CL143" s="21" t="n">
        <v>32.5</v>
      </c>
      <c r="CM143" s="21" t="n">
        <v>33.5</v>
      </c>
      <c r="CN143" s="21" t="n">
        <v>33.8</v>
      </c>
      <c r="CO143" s="21" t="n">
        <v>32.2</v>
      </c>
      <c r="CP143" s="22" t="n">
        <f aca="false">AVERAGE(CD143:CO143)</f>
        <v>32.2666666666667</v>
      </c>
      <c r="DB143" s="1" t="n">
        <f aca="false">DB142+1</f>
        <v>1993</v>
      </c>
      <c r="DC143" s="26" t="s">
        <v>116</v>
      </c>
      <c r="DD143" s="21" t="n">
        <v>36</v>
      </c>
      <c r="DE143" s="21" t="n">
        <v>31.3</v>
      </c>
      <c r="DF143" s="21" t="n">
        <v>34.9</v>
      </c>
      <c r="DG143" s="21" t="n">
        <v>32.6</v>
      </c>
      <c r="DH143" s="21" t="n">
        <v>27.7</v>
      </c>
      <c r="DI143" s="21" t="n">
        <v>23</v>
      </c>
      <c r="DJ143" s="21" t="n">
        <v>25.2</v>
      </c>
      <c r="DK143" s="21" t="n">
        <v>27.5</v>
      </c>
      <c r="DL143" s="21" t="n">
        <v>30.4</v>
      </c>
      <c r="DM143" s="21" t="n">
        <v>34</v>
      </c>
      <c r="DN143" s="21" t="n">
        <v>36.3</v>
      </c>
      <c r="DO143" s="21" t="n">
        <v>35.5</v>
      </c>
      <c r="DP143" s="22" t="n">
        <f aca="false">AVERAGE(DD143:DO143)</f>
        <v>31.2</v>
      </c>
      <c r="OB143" s="7" t="n">
        <f aca="false">AVERAGE(AP143,BP143,CP143,DP143,EP143,FP143,GP148,HP143,IP143,JP143,KP143,LP143,MP143,NP143)</f>
        <v>30.01875</v>
      </c>
      <c r="OC143" s="10" t="n">
        <f aca="false">AVERAGE(OB133:OB143)</f>
        <v>30.2892045454545</v>
      </c>
      <c r="PB143" s="8" t="n">
        <f aca="false">AVERAGE(AI143,AJ143,AK143,BI143,BJ143,BK143,CI143,CJ143,CK143,DI143,DJ143,DK143,EI143,EJ143,EK143,FI143,FJ143,FK143,GI148,GJ148,GK148,HI143,HJ143,HK143,II143,IJ143,IK143,JI143,JJ143,JK143,KI143,KJ143,KK143,LI143,LJ143,LK143,MI143,MJ143,MK143,NI143,NJ143,NK143)</f>
        <v>23.8833333333333</v>
      </c>
      <c r="PC143" s="9" t="n">
        <f aca="false">AVERAGE(AD143,AE143,AO143,BD143,BE143,BO143,CD143,CE143,CO143,DD143,DE143,DO143,ED143,EE143,EO143,FD143,FE143,FO143,GD148,GE148,GO148,HD143,HE143,HO143,ID143,IE143,IO143,JD143,JE143,JO143,KD143,KE143,KO143,LD143,LE143,LO143,MD143,ME143,MO143,ND143,NE143,NO143,)</f>
        <v>31.4307692307692</v>
      </c>
      <c r="PD143" s="8" t="n">
        <f aca="false">AVERAGE(PB133:PB143)</f>
        <v>24.0295454545455</v>
      </c>
      <c r="PE143" s="11" t="n">
        <f aca="false">AVERAGE(PC133:PC143)</f>
        <v>32.5020979020979</v>
      </c>
      <c r="QB143" s="11" t="n">
        <f aca="false">MAX((AD133:AO143),(BD133:BO143),(CD133:CO143),(DD133:DO143))</f>
        <v>40.2</v>
      </c>
      <c r="QC143" s="7" t="n">
        <f aca="false">MIN((AD133:AO143),(BD133:BO143),(CD133:CO143),(DD133:DO143))</f>
        <v>15.9</v>
      </c>
    </row>
    <row r="144" customFormat="false" ht="12.9" hidden="false" customHeight="false" outlineLevel="0" collapsed="false">
      <c r="A144" s="24"/>
      <c r="B144" s="7" t="n">
        <f aca="false">AVERAGE(AP144,BP144,CP144,DP144,EP144,FP144,GP144,HP144,IP144,JP144,KP144,LP144,MP144,NP144)</f>
        <v>30.6020833333333</v>
      </c>
      <c r="C144" s="25" t="n">
        <f aca="false">AVERAGE(B140:B144)</f>
        <v>30.51625</v>
      </c>
      <c r="D144" s="16" t="n">
        <f aca="false">AVERAGE(B135:B144)</f>
        <v>30.3808333333333</v>
      </c>
      <c r="E144" s="7" t="n">
        <f aca="false">AVERAGE(B125:B144)</f>
        <v>30.3423958333333</v>
      </c>
      <c r="F144" s="28" t="n">
        <f aca="false">AVERAGE(B95:B144)</f>
        <v>30.337125</v>
      </c>
      <c r="G144" s="16" t="n">
        <f aca="false">MAX(AD144:AO144,BD144:BO144,CD144:CO144,DD144:DO144,ED144:EO144,FD144:FO144,GD144:GO144,HD144:HO144,ID144:IO144,JD144:JO144,KD144:KO144,LD144:LO144,MD144:MO144,ND144:NO144)</f>
        <v>39.2</v>
      </c>
      <c r="H144" s="17" t="n">
        <f aca="false">MEDIAN(AD144:AO144,BD144:BO144,CD144:CO144,DD144:DO144,ED144:EO144,FD144:FO144,GD144:GO144,HD144:HO144,ID144:IO144,JD144:JO144,KD144:KO144,LD144:LO144,MD144:MO144,ND144:NO144)</f>
        <v>32.15</v>
      </c>
      <c r="I144" s="7" t="n">
        <f aca="false">MIN(AD144:AO144,BD144:BO144,CD144:CO144,DD144:DO144,ED144:EO144,FD144:FO144,GD144:GO144,HD144:HO144,ID144:IO144,JD144:JO144,KD144:KO144,LD144:LO144,MD144:MO144,ND144:NO144)</f>
        <v>19.3</v>
      </c>
      <c r="J144" s="18" t="n">
        <f aca="false">(G144+I144)/2</f>
        <v>29.25</v>
      </c>
      <c r="AC144" s="19" t="n">
        <v>1994</v>
      </c>
      <c r="AD144" s="21" t="n">
        <v>39.2</v>
      </c>
      <c r="AE144" s="21" t="n">
        <v>35</v>
      </c>
      <c r="AF144" s="21" t="n">
        <v>32.7</v>
      </c>
      <c r="AG144" s="21" t="n">
        <v>28.1</v>
      </c>
      <c r="AH144" s="21" t="n">
        <v>24.9</v>
      </c>
      <c r="AI144" s="21" t="n">
        <v>20</v>
      </c>
      <c r="AJ144" s="21" t="n">
        <v>20.3</v>
      </c>
      <c r="AK144" s="21" t="n">
        <v>21.5</v>
      </c>
      <c r="AL144" s="21" t="n">
        <v>28.5</v>
      </c>
      <c r="AM144" s="21" t="n">
        <v>32.6</v>
      </c>
      <c r="AN144" s="21" t="n">
        <v>32.9</v>
      </c>
      <c r="AO144" s="21" t="n">
        <v>36.9</v>
      </c>
      <c r="AP144" s="22" t="n">
        <f aca="false">AVERAGE(AD144:AO144)</f>
        <v>29.3833333333333</v>
      </c>
      <c r="BB144" s="1" t="n">
        <f aca="false">BB143+1</f>
        <v>1994</v>
      </c>
      <c r="BC144" s="26" t="s">
        <v>117</v>
      </c>
      <c r="BD144" s="21" t="n">
        <v>38.1</v>
      </c>
      <c r="BE144" s="21" t="n">
        <v>35.4</v>
      </c>
      <c r="BF144" s="21" t="n">
        <v>32.4</v>
      </c>
      <c r="BG144" s="21" t="n">
        <v>26.9</v>
      </c>
      <c r="BH144" s="21" t="n">
        <v>24.7</v>
      </c>
      <c r="BI144" s="21" t="n">
        <v>19.3</v>
      </c>
      <c r="BJ144" s="21" t="n">
        <v>19.7</v>
      </c>
      <c r="BK144" s="21" t="n">
        <v>21</v>
      </c>
      <c r="BL144" s="21" t="n">
        <v>27.2</v>
      </c>
      <c r="BM144" s="21" t="n">
        <v>31.2</v>
      </c>
      <c r="BN144" s="21" t="n">
        <v>33.2</v>
      </c>
      <c r="BO144" s="21" t="n">
        <v>36.8</v>
      </c>
      <c r="BP144" s="22" t="n">
        <f aca="false">AVERAGE(BD144:BO144)</f>
        <v>28.825</v>
      </c>
      <c r="CB144" s="1" t="n">
        <f aca="false">CB143+1</f>
        <v>1994</v>
      </c>
      <c r="CC144" s="26" t="s">
        <v>117</v>
      </c>
      <c r="CD144" s="21" t="n">
        <v>32.5</v>
      </c>
      <c r="CE144" s="21" t="n">
        <v>31.3</v>
      </c>
      <c r="CF144" s="21" t="n">
        <v>32.4</v>
      </c>
      <c r="CG144" s="21" t="n">
        <v>32.8</v>
      </c>
      <c r="CH144" s="21" t="n">
        <v>32.4</v>
      </c>
      <c r="CI144" s="21" t="n">
        <v>30.6</v>
      </c>
      <c r="CJ144" s="21" t="n">
        <v>30.3</v>
      </c>
      <c r="CK144" s="21" t="n">
        <v>31.6</v>
      </c>
      <c r="CL144" s="21" t="n">
        <v>31.8</v>
      </c>
      <c r="CM144" s="21" t="n">
        <v>33</v>
      </c>
      <c r="CN144" s="21" t="n">
        <v>33.9</v>
      </c>
      <c r="CO144" s="21" t="n">
        <v>32.7</v>
      </c>
      <c r="CP144" s="22" t="n">
        <f aca="false">AVERAGE(CD144:CO144)</f>
        <v>32.1083333333333</v>
      </c>
      <c r="DB144" s="1" t="n">
        <f aca="false">DB143+1</f>
        <v>1994</v>
      </c>
      <c r="DC144" s="26" t="s">
        <v>117</v>
      </c>
      <c r="DD144" s="21" t="n">
        <v>38.6</v>
      </c>
      <c r="DE144" s="21" t="n">
        <v>36.6</v>
      </c>
      <c r="DF144" s="21" t="n">
        <v>33.8</v>
      </c>
      <c r="DG144" s="21" t="n">
        <v>31.9</v>
      </c>
      <c r="DH144" s="21" t="n">
        <v>28.3</v>
      </c>
      <c r="DI144" s="21" t="n">
        <v>24.7</v>
      </c>
      <c r="DJ144" s="21" t="n">
        <v>24.4</v>
      </c>
      <c r="DK144" s="21" t="n">
        <v>25.5</v>
      </c>
      <c r="DL144" s="21" t="n">
        <v>31.6</v>
      </c>
      <c r="DM144" s="21" t="n">
        <v>35.9</v>
      </c>
      <c r="DN144" s="21" t="n">
        <v>36.7</v>
      </c>
      <c r="DO144" s="21" t="n">
        <v>37.1</v>
      </c>
      <c r="DP144" s="22" t="n">
        <f aca="false">AVERAGE(DD144:DO144)</f>
        <v>32.0916666666667</v>
      </c>
      <c r="OB144" s="7" t="n">
        <f aca="false">AVERAGE(AP144,BP144,CP144,DP144,EP144,FP144,GP149,HP144,IP144,JP144,KP144,LP144,MP144,NP144)</f>
        <v>30.6020833333333</v>
      </c>
      <c r="OC144" s="10" t="n">
        <f aca="false">AVERAGE(OB134:OB144)</f>
        <v>30.3244318181818</v>
      </c>
      <c r="PB144" s="8" t="n">
        <f aca="false">AVERAGE(AI144,AJ144,AK144,BI144,BJ144,BK144,CI144,CJ144,CK144,DI144,DJ144,DK144,EI144,EJ144,EK144,FI144,FJ144,FK144,GI149,GJ149,GK149,HI144,HJ144,HK144,II144,IJ144,IK144,JI144,JJ144,JK144,KI144,KJ144,KK144,LI144,LJ144,LK144,MI144,MJ144,MK144,NI144,NJ144,NK144)</f>
        <v>24.075</v>
      </c>
      <c r="PC144" s="9" t="n">
        <f aca="false">AVERAGE(AD144,AE144,AO144,BD144,BE144,BO144,CD144,CE144,CO144,DD144,DE144,DO144,ED144,EE144,EO144,FD144,FE144,FO144,GD149,GE149,GO149,HD144,HE144,HO144,ID144,IE144,IO144,JD144,JE144,JO144,KD144,KE144,KO144,LD144,LE144,LO144,MD144,ME144,MO144,ND144,NE144,NO144,)</f>
        <v>33.0923076923077</v>
      </c>
      <c r="PD144" s="8" t="n">
        <f aca="false">AVERAGE(PB134:PB144)</f>
        <v>24.0431818181818</v>
      </c>
      <c r="PE144" s="11" t="n">
        <f aca="false">AVERAGE(PC134:PC144)</f>
        <v>32.4776223776224</v>
      </c>
      <c r="QB144" s="11" t="n">
        <f aca="false">MAX((AD134:AO144),(BD134:BO144),(CD134:CO144),(DD134:DO144))</f>
        <v>40.2</v>
      </c>
      <c r="QC144" s="7" t="n">
        <f aca="false">MIN((AD134:AO144),(BD134:BO144),(CD134:CO144),(DD134:DO144))</f>
        <v>15.9</v>
      </c>
    </row>
    <row r="145" customFormat="false" ht="12.9" hidden="false" customHeight="false" outlineLevel="0" collapsed="false">
      <c r="A145" s="24" t="n">
        <f aca="false">A140+5</f>
        <v>1995</v>
      </c>
      <c r="B145" s="7" t="n">
        <f aca="false">AVERAGE(AP145,BP145,CP145,DP145,EP145,FP145,GP145,HP145,IP145,JP145,KP145,LP145,MP145,NP145)</f>
        <v>30.19375</v>
      </c>
      <c r="C145" s="25" t="n">
        <f aca="false">AVERAGE(B141:B145)</f>
        <v>30.4033333333333</v>
      </c>
      <c r="D145" s="16" t="n">
        <f aca="false">AVERAGE(B136:B145)</f>
        <v>30.35125</v>
      </c>
      <c r="E145" s="7" t="n">
        <f aca="false">AVERAGE(B126:B145)</f>
        <v>30.3414583333333</v>
      </c>
      <c r="F145" s="28" t="n">
        <f aca="false">AVERAGE(B96:B145)</f>
        <v>30.3363333333333</v>
      </c>
      <c r="G145" s="16" t="n">
        <f aca="false">MAX(AD145:AO145,BD145:BO145,CD145:CO145,DD145:DO145,ED145:EO145,FD145:FO145,GD145:GO145,HD145:HO145,ID145:IO145,JD145:JO145,KD145:KO145,LD145:LO145,MD145:MO145,ND145:NO145)</f>
        <v>38.1</v>
      </c>
      <c r="H145" s="17" t="n">
        <f aca="false">MEDIAN(AD145:AO145,BD145:BO145,CD145:CO145,DD145:DO145,ED145:EO145,FD145:FO145,GD145:GO145,HD145:HO145,ID145:IO145,JD145:JO145,KD145:KO145,LD145:LO145,MD145:MO145,ND145:NO145)</f>
        <v>31.6</v>
      </c>
      <c r="I145" s="7" t="n">
        <f aca="false">MIN(AD145:AO145,BD145:BO145,CD145:CO145,DD145:DO145,ED145:EO145,FD145:FO145,GD145:GO145,HD145:HO145,ID145:IO145,JD145:JO145,KD145:KO145,LD145:LO145,MD145:MO145,ND145:NO145)</f>
        <v>19.5</v>
      </c>
      <c r="J145" s="18" t="n">
        <f aca="false">(G145+I145)/2</f>
        <v>28.8</v>
      </c>
      <c r="AC145" s="19" t="n">
        <v>1995</v>
      </c>
      <c r="AD145" s="21" t="n">
        <v>35.5</v>
      </c>
      <c r="AE145" s="21" t="n">
        <v>34.4</v>
      </c>
      <c r="AF145" s="21" t="n">
        <v>31.6</v>
      </c>
      <c r="AG145" s="21" t="n">
        <v>28.2</v>
      </c>
      <c r="AH145" s="21" t="n">
        <v>20.7</v>
      </c>
      <c r="AI145" s="21" t="n">
        <v>19.5</v>
      </c>
      <c r="AJ145" s="21" t="n">
        <v>20.4</v>
      </c>
      <c r="AK145" s="21" t="n">
        <v>24.1</v>
      </c>
      <c r="AL145" s="21" t="n">
        <v>29.1</v>
      </c>
      <c r="AM145" s="21" t="n">
        <v>30.3</v>
      </c>
      <c r="AN145" s="21" t="n">
        <v>34.3</v>
      </c>
      <c r="AO145" s="21" t="n">
        <v>36.4</v>
      </c>
      <c r="AP145" s="22" t="n">
        <f aca="false">AVERAGE(AD145:AO145)</f>
        <v>28.7083333333333</v>
      </c>
      <c r="BB145" s="1" t="n">
        <f aca="false">BB144+1</f>
        <v>1995</v>
      </c>
      <c r="BC145" s="26" t="s">
        <v>118</v>
      </c>
      <c r="BD145" s="21" t="n">
        <v>35.4</v>
      </c>
      <c r="BE145" s="21" t="n">
        <v>34.5</v>
      </c>
      <c r="BF145" s="21" t="n">
        <v>31.3</v>
      </c>
      <c r="BG145" s="21" t="n">
        <v>26.9</v>
      </c>
      <c r="BH145" s="21" t="n">
        <v>21.4</v>
      </c>
      <c r="BI145" s="21" t="n">
        <v>20.1</v>
      </c>
      <c r="BJ145" s="21" t="n">
        <v>20</v>
      </c>
      <c r="BK145" s="21" t="n">
        <v>23.4</v>
      </c>
      <c r="BL145" s="21" t="n">
        <v>27</v>
      </c>
      <c r="BM145" s="21" t="n">
        <v>30</v>
      </c>
      <c r="BN145" s="21" t="n">
        <v>32.7</v>
      </c>
      <c r="BO145" s="21" t="n">
        <v>34.9</v>
      </c>
      <c r="BP145" s="22" t="n">
        <f aca="false">AVERAGE(BD145:BO145)</f>
        <v>28.1333333333333</v>
      </c>
      <c r="CB145" s="1" t="n">
        <f aca="false">CB144+1</f>
        <v>1995</v>
      </c>
      <c r="CC145" s="26" t="s">
        <v>118</v>
      </c>
      <c r="CD145" s="21" t="n">
        <v>31.2</v>
      </c>
      <c r="CE145" s="21" t="n">
        <v>31.6</v>
      </c>
      <c r="CF145" s="21" t="n">
        <v>30.9</v>
      </c>
      <c r="CG145" s="21" t="n">
        <v>32</v>
      </c>
      <c r="CH145" s="21" t="n">
        <v>31.6</v>
      </c>
      <c r="CI145" s="21" t="n">
        <v>30.4</v>
      </c>
      <c r="CJ145" s="21" t="n">
        <v>30.8</v>
      </c>
      <c r="CK145" s="21" t="n">
        <v>32.2</v>
      </c>
      <c r="CL145" s="21" t="n">
        <v>32.7</v>
      </c>
      <c r="CM145" s="21" t="n">
        <v>32.8</v>
      </c>
      <c r="CN145" s="21" t="n">
        <v>33.4</v>
      </c>
      <c r="CO145" s="21" t="n">
        <v>32.4</v>
      </c>
      <c r="CP145" s="22" t="n">
        <f aca="false">AVERAGE(CD145:CO145)</f>
        <v>31.8333333333333</v>
      </c>
      <c r="DB145" s="1" t="n">
        <f aca="false">DB144+1</f>
        <v>1995</v>
      </c>
      <c r="DC145" s="26" t="s">
        <v>118</v>
      </c>
      <c r="DD145" s="21" t="n">
        <v>37.1</v>
      </c>
      <c r="DE145" s="21" t="n">
        <v>36.4</v>
      </c>
      <c r="DF145" s="21" t="n">
        <v>34.1</v>
      </c>
      <c r="DG145" s="21" t="n">
        <v>32.6</v>
      </c>
      <c r="DH145" s="21" t="n">
        <v>25.3</v>
      </c>
      <c r="DI145" s="21" t="n">
        <v>25.2</v>
      </c>
      <c r="DJ145" s="21" t="n">
        <v>25.7</v>
      </c>
      <c r="DK145" s="21" t="n">
        <v>27.4</v>
      </c>
      <c r="DL145" s="21" t="n">
        <v>33.7</v>
      </c>
      <c r="DM145" s="21" t="n">
        <v>32.8</v>
      </c>
      <c r="DN145" s="21" t="n">
        <v>36.8</v>
      </c>
      <c r="DO145" s="21" t="n">
        <v>38.1</v>
      </c>
      <c r="DP145" s="22" t="n">
        <f aca="false">AVERAGE(DD145:DO145)</f>
        <v>32.1</v>
      </c>
      <c r="OB145" s="7" t="n">
        <f aca="false">AVERAGE(AP145,BP145,CP145,DP145,EP145,FP145,GP150,HP145,IP145,JP145,KP145,LP145,MP145,NP145)</f>
        <v>30.19375</v>
      </c>
      <c r="OC145" s="10" t="n">
        <f aca="false">AVERAGE(OB135:OB145)</f>
        <v>30.3638257575758</v>
      </c>
      <c r="PB145" s="8" t="n">
        <f aca="false">AVERAGE(AI145,AJ145,AK145,BI145,BJ145,BK145,CI145,CJ145,CK145,DI145,DJ145,DK145,EI145,EJ145,EK145,FI145,FJ145,FK145,GI150,GJ150,GK150,HI145,HJ145,HK145,II145,IJ145,IK145,JI145,JJ145,JK145,KI145,KJ145,KK145,LI145,LJ145,LK145,MI145,MJ145,MK145,NI145,NJ145,NK145)</f>
        <v>24.9333333333333</v>
      </c>
      <c r="PC145" s="9" t="n">
        <f aca="false">AVERAGE(AD145,AE145,AO145,BD145,BE145,BO145,CD145,CE145,CO145,DD145,DE145,DO145,ED145,EE145,EO145,FD145,FE145,FO145,GD150,GE150,GO150,HD145,HE145,HO145,ID145,IE145,IO145,JD145,JE145,JO145,KD145,KE145,KO145,LD145,LE145,LO145,MD145,ME145,MO145,ND145,NE145,NO145,)</f>
        <v>32.1461538461538</v>
      </c>
      <c r="PD145" s="8" t="n">
        <f aca="false">AVERAGE(PB135:PB145)</f>
        <v>24.1371212121212</v>
      </c>
      <c r="PE145" s="11" t="n">
        <f aca="false">AVERAGE(PC135:PC145)</f>
        <v>32.5412587412587</v>
      </c>
      <c r="QB145" s="11" t="n">
        <f aca="false">MAX((AD135:AO145),(BD135:BO145),(CD135:CO145),(DD135:DO145))</f>
        <v>40.2</v>
      </c>
      <c r="QC145" s="7" t="n">
        <f aca="false">MIN((AD135:AO145),(BD135:BO145),(CD135:CO145),(DD135:DO145))</f>
        <v>15.9</v>
      </c>
    </row>
    <row r="146" customFormat="false" ht="12.9" hidden="false" customHeight="false" outlineLevel="0" collapsed="false">
      <c r="A146" s="24"/>
      <c r="B146" s="7" t="n">
        <f aca="false">AVERAGE(AP146,BP146,CP146,DP146,EP146,FP146,GP146,HP146,IP146,JP146,KP146,LP146,MP146,NP146)</f>
        <v>31.0895833333333</v>
      </c>
      <c r="C146" s="25" t="n">
        <f aca="false">AVERAGE(B142:B146)</f>
        <v>30.4604166666667</v>
      </c>
      <c r="D146" s="16" t="n">
        <f aca="false">AVERAGE(B137:B146)</f>
        <v>30.42</v>
      </c>
      <c r="E146" s="7" t="n">
        <f aca="false">AVERAGE(B127:B146)</f>
        <v>30.4158333333333</v>
      </c>
      <c r="F146" s="28" t="n">
        <f aca="false">AVERAGE(B97:B146)</f>
        <v>30.3592083333333</v>
      </c>
      <c r="G146" s="16" t="n">
        <f aca="false">MAX(AD146:AO146,BD146:BO146,CD146:CO146,DD146:DO146,ED146:EO146,FD146:FO146,GD146:GO146,HD146:HO146,ID146:IO146,JD146:JO146,KD146:KO146,LD146:LO146,MD146:MO146,ND146:NO146)</f>
        <v>38.7</v>
      </c>
      <c r="H146" s="17" t="n">
        <f aca="false">MEDIAN(AD146:AO146,BD146:BO146,CD146:CO146,DD146:DO146,ED146:EO146,FD146:FO146,GD146:GO146,HD146:HO146,ID146:IO146,JD146:JO146,KD146:KO146,LD146:LO146,MD146:MO146,ND146:NO146)</f>
        <v>32.3</v>
      </c>
      <c r="I146" s="7" t="n">
        <f aca="false">MIN(AD146:AO146,BD146:BO146,CD146:CO146,DD146:DO146,ED146:EO146,FD146:FO146,GD146:GO146,HD146:HO146,ID146:IO146,JD146:JO146,KD146:KO146,LD146:LO146,MD146:MO146,ND146:NO146)</f>
        <v>19.7</v>
      </c>
      <c r="J146" s="18" t="n">
        <f aca="false">(G146+I146)/2</f>
        <v>29.2</v>
      </c>
      <c r="AC146" s="19" t="n">
        <v>1996</v>
      </c>
      <c r="AD146" s="21" t="n">
        <v>37.5</v>
      </c>
      <c r="AE146" s="21" t="n">
        <v>36.7</v>
      </c>
      <c r="AF146" s="21" t="n">
        <v>33.8</v>
      </c>
      <c r="AG146" s="21" t="n">
        <v>28.3</v>
      </c>
      <c r="AH146" s="21" t="n">
        <v>23.1</v>
      </c>
      <c r="AI146" s="21" t="n">
        <v>23.6</v>
      </c>
      <c r="AJ146" s="21" t="n">
        <v>21.6</v>
      </c>
      <c r="AK146" s="21" t="n">
        <v>23.2</v>
      </c>
      <c r="AL146" s="21" t="n">
        <v>30.3</v>
      </c>
      <c r="AM146" s="21" t="n">
        <v>32.1</v>
      </c>
      <c r="AN146" s="21" t="n">
        <v>35.3</v>
      </c>
      <c r="AO146" s="21" t="n">
        <v>36.6</v>
      </c>
      <c r="AP146" s="22" t="n">
        <f aca="false">AVERAGE(AD146:AO146)</f>
        <v>30.175</v>
      </c>
      <c r="BB146" s="1" t="n">
        <f aca="false">BB145+1</f>
        <v>1996</v>
      </c>
      <c r="BC146" s="26" t="s">
        <v>119</v>
      </c>
      <c r="BD146" s="21" t="n">
        <v>36.3</v>
      </c>
      <c r="BE146" s="21" t="n">
        <v>35.6</v>
      </c>
      <c r="BF146" s="21" t="n">
        <v>33.8</v>
      </c>
      <c r="BG146" s="21" t="n">
        <v>27.4</v>
      </c>
      <c r="BH146" s="21" t="n">
        <v>22.3</v>
      </c>
      <c r="BI146" s="21" t="n">
        <v>22.6</v>
      </c>
      <c r="BJ146" s="21" t="n">
        <v>19.7</v>
      </c>
      <c r="BK146" s="21" t="n">
        <v>22</v>
      </c>
      <c r="BL146" s="21" t="n">
        <v>29</v>
      </c>
      <c r="BM146" s="21" t="n">
        <v>30.5</v>
      </c>
      <c r="BN146" s="21" t="n">
        <v>33.8</v>
      </c>
      <c r="BO146" s="21" t="n">
        <v>35.3</v>
      </c>
      <c r="BP146" s="22" t="n">
        <f aca="false">AVERAGE(BD146:BO146)</f>
        <v>29.025</v>
      </c>
      <c r="CB146" s="1" t="n">
        <f aca="false">CB145+1</f>
        <v>1996</v>
      </c>
      <c r="CC146" s="26" t="s">
        <v>119</v>
      </c>
      <c r="CD146" s="21" t="n">
        <v>32.3</v>
      </c>
      <c r="CE146" s="21" t="n">
        <v>32.4</v>
      </c>
      <c r="CF146" s="21" t="n">
        <v>32.3</v>
      </c>
      <c r="CG146" s="21" t="n">
        <v>32.4</v>
      </c>
      <c r="CH146" s="21" t="n">
        <v>32.5</v>
      </c>
      <c r="CI146" s="21" t="n">
        <v>32.1</v>
      </c>
      <c r="CJ146" s="21" t="n">
        <v>31</v>
      </c>
      <c r="CK146" s="21" t="n">
        <v>31.6</v>
      </c>
      <c r="CL146" s="21" t="n">
        <v>33.1</v>
      </c>
      <c r="CM146" s="21" t="n">
        <v>33.6</v>
      </c>
      <c r="CN146" s="21" t="n">
        <v>33.7</v>
      </c>
      <c r="CO146" s="21" t="n">
        <v>31.9</v>
      </c>
      <c r="CP146" s="22" t="n">
        <f aca="false">AVERAGE(CD146:CO146)</f>
        <v>32.4083333333333</v>
      </c>
      <c r="DB146" s="1" t="n">
        <f aca="false">DB145+1</f>
        <v>1996</v>
      </c>
      <c r="DC146" s="26" t="s">
        <v>119</v>
      </c>
      <c r="DD146" s="21" t="n">
        <v>38.7</v>
      </c>
      <c r="DE146" s="21" t="n">
        <v>37.9</v>
      </c>
      <c r="DF146" s="21" t="n">
        <v>33.2</v>
      </c>
      <c r="DG146" s="21" t="n">
        <v>31.3</v>
      </c>
      <c r="DH146" s="21" t="n">
        <v>27.6</v>
      </c>
      <c r="DI146" s="21" t="n">
        <v>28.6</v>
      </c>
      <c r="DJ146" s="21" t="n">
        <v>26.2</v>
      </c>
      <c r="DK146" s="21" t="n">
        <v>28</v>
      </c>
      <c r="DL146" s="21" t="n">
        <v>32.8</v>
      </c>
      <c r="DM146" s="21" t="n">
        <v>34.4</v>
      </c>
      <c r="DN146" s="21" t="n">
        <v>37.3</v>
      </c>
      <c r="DO146" s="21" t="n">
        <v>37</v>
      </c>
      <c r="DP146" s="22" t="n">
        <f aca="false">AVERAGE(DD146:DO146)</f>
        <v>32.75</v>
      </c>
      <c r="OB146" s="7" t="n">
        <f aca="false">AVERAGE(AP146,BP146,CP146,DP146,EP146,FP146,GP151,HP146,IP146,JP146,KP146,LP146,MP146,NP146)</f>
        <v>31.0895833333333</v>
      </c>
      <c r="OC146" s="10" t="n">
        <f aca="false">AVERAGE(OB136:OB146)</f>
        <v>30.4183712121212</v>
      </c>
      <c r="PB146" s="8" t="n">
        <f aca="false">AVERAGE(AI146,AJ146,AK146,BI146,BJ146,BK146,CI146,CJ146,CK146,DI146,DJ146,DK146,EI146,EJ146,EK146,FI146,FJ146,FK146,GI151,GJ151,GK151,HI146,HJ146,HK146,II146,IJ146,IK146,JI146,JJ146,JK146,KI146,KJ146,KK146,LI146,LJ146,LK146,MI146,MJ146,MK146,NI146,NJ146,NK146)</f>
        <v>25.85</v>
      </c>
      <c r="PC146" s="9" t="n">
        <f aca="false">AVERAGE(AD146,AE146,AO146,BD146,BE146,BO146,CD146,CE146,CO146,DD146,DE146,DO146,ED146,EE146,EO146,FD146,FE146,FO146,GD151,GE151,GO151,HD146,HE146,HO146,ID146,IE146,IO146,JD146,JE146,JO146,KD146,KE146,KO146,LD146,LE146,LO146,MD146,ME146,MO146,ND146,NE146,NO146,)</f>
        <v>32.9384615384615</v>
      </c>
      <c r="PD146" s="8" t="n">
        <f aca="false">AVERAGE(PB136:PB146)</f>
        <v>24.2848484848485</v>
      </c>
      <c r="PE146" s="11" t="n">
        <f aca="false">AVERAGE(PC136:PC146)</f>
        <v>32.4741258741259</v>
      </c>
      <c r="QB146" s="11" t="n">
        <f aca="false">MAX((AD136:AO146),(BD136:BO146),(CD136:CO146),(DD136:DO146))</f>
        <v>40.2</v>
      </c>
      <c r="QC146" s="7" t="n">
        <f aca="false">MIN((AD136:AO146),(BD136:BO146),(CD136:CO146),(DD136:DO146))</f>
        <v>15.9</v>
      </c>
    </row>
    <row r="147" customFormat="false" ht="12.9" hidden="false" customHeight="false" outlineLevel="0" collapsed="false">
      <c r="A147" s="24"/>
      <c r="B147" s="7" t="n">
        <f aca="false">AVERAGE(AP147,BP147,CP147,DP147,EP147,FP147,GP147,HP147,IP147,JP147,KP147,LP147,MP147,NP147)</f>
        <v>30.05625</v>
      </c>
      <c r="C147" s="25" t="n">
        <f aca="false">AVERAGE(B143:B147)</f>
        <v>30.3920833333333</v>
      </c>
      <c r="D147" s="16" t="n">
        <f aca="false">AVERAGE(B138:B147)</f>
        <v>30.411875</v>
      </c>
      <c r="E147" s="7" t="n">
        <f aca="false">AVERAGE(B128:B147)</f>
        <v>30.4089583333333</v>
      </c>
      <c r="F147" s="28" t="n">
        <f aca="false">AVERAGE(B98:B147)</f>
        <v>30.353875</v>
      </c>
      <c r="G147" s="16" t="n">
        <f aca="false">MAX(AD147:AO147,BD147:BO147,CD147:CO147,DD147:DO147,ED147:EO147,FD147:FO147,GD147:GO147,HD147:HO147,ID147:IO147,JD147:JO147,KD147:KO147,LD147:LO147,MD147:MO147,ND147:NO147)</f>
        <v>36.8</v>
      </c>
      <c r="H147" s="17" t="n">
        <f aca="false">MEDIAN(AD147:AO147,BD147:BO147,CD147:CO147,DD147:DO147,ED147:EO147,FD147:FO147,GD147:GO147,HD147:HO147,ID147:IO147,JD147:JO147,KD147:KO147,LD147:LO147,MD147:MO147,ND147:NO147)</f>
        <v>31.4</v>
      </c>
      <c r="I147" s="7" t="n">
        <f aca="false">MIN(AD147:AO147,BD147:BO147,CD147:CO147,DD147:DO147,ED147:EO147,FD147:FO147,GD147:GO147,HD147:HO147,ID147:IO147,JD147:JO147,KD147:KO147,LD147:LO147,MD147:MO147,ND147:NO147)</f>
        <v>16.2</v>
      </c>
      <c r="J147" s="18" t="n">
        <f aca="false">(G147+I147)/2</f>
        <v>26.5</v>
      </c>
      <c r="AC147" s="19" t="n">
        <v>1997</v>
      </c>
      <c r="AD147" s="21" t="n">
        <v>35.6</v>
      </c>
      <c r="AE147" s="21" t="n">
        <v>33.4</v>
      </c>
      <c r="AF147" s="21" t="n">
        <v>31.9</v>
      </c>
      <c r="AG147" s="21" t="n">
        <v>28.9</v>
      </c>
      <c r="AH147" s="21" t="n">
        <v>21.5</v>
      </c>
      <c r="AI147" s="21" t="n">
        <v>19.7</v>
      </c>
      <c r="AJ147" s="21" t="n">
        <v>17.6</v>
      </c>
      <c r="AK147" s="21" t="n">
        <v>23.2</v>
      </c>
      <c r="AL147" s="21" t="n">
        <v>30.2</v>
      </c>
      <c r="AM147" s="21" t="n">
        <v>30.9</v>
      </c>
      <c r="AN147" s="21" t="n">
        <v>36.1</v>
      </c>
      <c r="AO147" s="21" t="n">
        <v>36.8</v>
      </c>
      <c r="AP147" s="22" t="n">
        <f aca="false">AVERAGE(AD147:AO147)</f>
        <v>28.8166666666667</v>
      </c>
      <c r="BB147" s="1" t="n">
        <f aca="false">BB146+1</f>
        <v>1997</v>
      </c>
      <c r="BC147" s="26" t="s">
        <v>120</v>
      </c>
      <c r="BD147" s="21" t="n">
        <v>36.3</v>
      </c>
      <c r="BE147" s="21" t="n">
        <v>35.3</v>
      </c>
      <c r="BF147" s="21" t="n">
        <v>31.5</v>
      </c>
      <c r="BG147" s="21" t="n">
        <v>28.9</v>
      </c>
      <c r="BH147" s="21" t="n">
        <v>20.5</v>
      </c>
      <c r="BI147" s="21" t="n">
        <v>18.7</v>
      </c>
      <c r="BJ147" s="21" t="n">
        <v>16.2</v>
      </c>
      <c r="BK147" s="21" t="n">
        <v>21.1</v>
      </c>
      <c r="BL147" s="21" t="n">
        <v>27.1</v>
      </c>
      <c r="BM147" s="21" t="n">
        <v>30.5</v>
      </c>
      <c r="BN147" s="21" t="n">
        <v>35.2</v>
      </c>
      <c r="BO147" s="21" t="n">
        <v>36.2</v>
      </c>
      <c r="BP147" s="22" t="n">
        <f aca="false">AVERAGE(BD147:BO147)</f>
        <v>28.125</v>
      </c>
      <c r="CB147" s="1" t="n">
        <f aca="false">CB146+1</f>
        <v>1997</v>
      </c>
      <c r="CC147" s="26" t="s">
        <v>120</v>
      </c>
      <c r="CD147" s="21" t="n">
        <v>30.9</v>
      </c>
      <c r="CE147" s="21" t="n">
        <v>31</v>
      </c>
      <c r="CF147" s="21" t="n">
        <v>31.9</v>
      </c>
      <c r="CG147" s="21" t="n">
        <v>33.6</v>
      </c>
      <c r="CH147" s="21" t="n">
        <v>31.5</v>
      </c>
      <c r="CI147" s="21" t="n">
        <v>30.7</v>
      </c>
      <c r="CJ147" s="21" t="n">
        <v>30.7</v>
      </c>
      <c r="CK147" s="21" t="n">
        <v>31.3</v>
      </c>
      <c r="CL147" s="21" t="n">
        <v>33</v>
      </c>
      <c r="CM147" s="21" t="n">
        <v>33.2</v>
      </c>
      <c r="CN147" s="21" t="n">
        <v>33.2</v>
      </c>
      <c r="CO147" s="21" t="n">
        <v>32.7</v>
      </c>
      <c r="CP147" s="22" t="n">
        <f aca="false">AVERAGE(CD147:CO147)</f>
        <v>31.975</v>
      </c>
      <c r="DB147" s="1" t="n">
        <f aca="false">DB146+1</f>
        <v>1997</v>
      </c>
      <c r="DC147" s="26" t="s">
        <v>120</v>
      </c>
      <c r="DD147" s="21" t="n">
        <v>34.6</v>
      </c>
      <c r="DE147" s="21" t="n">
        <v>34.4</v>
      </c>
      <c r="DF147" s="21" t="n">
        <v>33.7</v>
      </c>
      <c r="DG147" s="21" t="n">
        <v>31.3</v>
      </c>
      <c r="DH147" s="21" t="n">
        <v>26.8</v>
      </c>
      <c r="DI147" s="21" t="n">
        <v>23.5</v>
      </c>
      <c r="DJ147" s="21" t="n">
        <v>22.9</v>
      </c>
      <c r="DK147" s="21" t="n">
        <v>27.1</v>
      </c>
      <c r="DL147" s="21" t="n">
        <v>34.4</v>
      </c>
      <c r="DM147" s="21" t="n">
        <v>34.7</v>
      </c>
      <c r="DN147" s="21" t="n">
        <v>36.6</v>
      </c>
      <c r="DO147" s="21" t="n">
        <v>35.7</v>
      </c>
      <c r="DP147" s="22" t="n">
        <f aca="false">AVERAGE(DD147:DO147)</f>
        <v>31.3083333333333</v>
      </c>
      <c r="OB147" s="7" t="n">
        <f aca="false">AVERAGE(AP147,BP147,CP147,DP147,EP147,FP147,GP152,HP147,IP147,JP147,KP147,LP147,MP147,NP147)</f>
        <v>30.05625</v>
      </c>
      <c r="OC147" s="10" t="n">
        <f aca="false">AVERAGE(OB137:OB147)</f>
        <v>30.3869318181818</v>
      </c>
      <c r="PB147" s="8" t="n">
        <f aca="false">AVERAGE(AI147,AJ147,AK147,BI147,BJ147,BK147,CI147,CJ147,CK147,DI147,DJ147,DK147,EI147,EJ147,EK147,FI147,FJ147,FK147,GI152,GJ152,GK152,HI147,HJ147,HK147,II147,IJ147,IK147,JI147,JJ147,JK147,KI147,KJ147,KK147,LI147,LJ147,LK147,MI147,MJ147,MK147,NI147,NJ147,NK147)</f>
        <v>23.5583333333333</v>
      </c>
      <c r="PC147" s="9" t="n">
        <f aca="false">AVERAGE(AD147,AE147,AO147,BD147,BE147,BO147,CD147,CE147,CO147,DD147,DE147,DO147,ED147,EE147,EO147,FD147,FE147,FO147,GD152,GE152,GO152,HD147,HE147,HO147,ID147,IE147,IO147,JD147,JE147,JO147,KD147,KE147,KO147,LD147,LE147,LO147,MD147,ME147,MO147,ND147,NE147,NO147,)</f>
        <v>31.7615384615385</v>
      </c>
      <c r="PD147" s="8" t="n">
        <f aca="false">AVERAGE(PB137:PB147)</f>
        <v>24.3393939393939</v>
      </c>
      <c r="PE147" s="11" t="n">
        <f aca="false">AVERAGE(PC137:PC147)</f>
        <v>32.3384615384615</v>
      </c>
      <c r="QB147" s="11" t="n">
        <f aca="false">MAX((AD137:AO147),(BD137:BO147),(CD137:CO147),(DD137:DO147))</f>
        <v>39.8</v>
      </c>
      <c r="QC147" s="7" t="n">
        <f aca="false">MIN((AD137:AO147),(BD137:BO147),(CD137:CO147),(DD137:DO147))</f>
        <v>16.2</v>
      </c>
    </row>
    <row r="148" customFormat="false" ht="12.9" hidden="false" customHeight="false" outlineLevel="0" collapsed="false">
      <c r="A148" s="24"/>
      <c r="B148" s="7" t="n">
        <f aca="false">AVERAGE(AP148,BP148,CP148,DP148,EP148,FP148,GP148,HP148,IP148,JP148,KP148,LP148,MP148,NP148)</f>
        <v>30.99375</v>
      </c>
      <c r="C148" s="25" t="n">
        <f aca="false">AVERAGE(B144:B148)</f>
        <v>30.5870833333333</v>
      </c>
      <c r="D148" s="16" t="n">
        <f aca="false">AVERAGE(B139:B148)</f>
        <v>30.454375</v>
      </c>
      <c r="E148" s="7" t="n">
        <f aca="false">AVERAGE(B129:B148)</f>
        <v>30.4488541666667</v>
      </c>
      <c r="F148" s="28" t="n">
        <f aca="false">AVERAGE(B99:B148)</f>
        <v>30.366</v>
      </c>
      <c r="G148" s="16" t="n">
        <f aca="false">MAX(AD148:AO148,BD148:BO148,CD148:CO148,DD148:DO148,ED148:EO148,FD148:FO148,GD148:GO148,HD148:HO148,ID148:IO148,JD148:JO148,KD148:KO148,LD148:LO148,MD148:MO148,ND148:NO148)</f>
        <v>38.9</v>
      </c>
      <c r="H148" s="17" t="n">
        <f aca="false">MEDIAN(AD148:AO148,BD148:BO148,CD148:CO148,DD148:DO148,ED148:EO148,FD148:FO148,GD148:GO148,HD148:HO148,ID148:IO148,JD148:JO148,KD148:KO148,LD148:LO148,MD148:MO148,ND148:NO148)</f>
        <v>32.55</v>
      </c>
      <c r="I148" s="7" t="n">
        <f aca="false">MIN(AD148:AO148,BD148:BO148,CD148:CO148,DD148:DO148,ED148:EO148,FD148:FO148,GD148:GO148,HD148:HO148,ID148:IO148,JD148:JO148,KD148:KO148,LD148:LO148,MD148:MO148,ND148:NO148)</f>
        <v>15.3</v>
      </c>
      <c r="J148" s="18" t="n">
        <f aca="false">(G148+I148)/2</f>
        <v>27.1</v>
      </c>
      <c r="AC148" s="19" t="n">
        <v>1998</v>
      </c>
      <c r="AD148" s="21" t="n">
        <v>38.9</v>
      </c>
      <c r="AE148" s="21" t="n">
        <v>37.9</v>
      </c>
      <c r="AF148" s="21" t="n">
        <v>34.7</v>
      </c>
      <c r="AG148" s="21" t="n">
        <v>27.7</v>
      </c>
      <c r="AH148" s="21" t="n">
        <v>24.7</v>
      </c>
      <c r="AI148" s="21" t="n">
        <v>19.5</v>
      </c>
      <c r="AJ148" s="21" t="n">
        <v>19.2</v>
      </c>
      <c r="AK148" s="21" t="n">
        <v>24.2</v>
      </c>
      <c r="AL148" s="21" t="n">
        <v>28.7</v>
      </c>
      <c r="AM148" s="21" t="n">
        <v>32.3</v>
      </c>
      <c r="AN148" s="21" t="n">
        <v>33.6</v>
      </c>
      <c r="AO148" s="21" t="n">
        <v>35.6</v>
      </c>
      <c r="AP148" s="22" t="n">
        <f aca="false">AVERAGE(AD148:AO148)</f>
        <v>29.75</v>
      </c>
      <c r="BB148" s="1" t="n">
        <f aca="false">BB147+1</f>
        <v>1998</v>
      </c>
      <c r="BC148" s="26" t="s">
        <v>121</v>
      </c>
      <c r="BD148" s="21" t="n">
        <v>37.8</v>
      </c>
      <c r="BE148" s="21" t="n">
        <v>37.4</v>
      </c>
      <c r="BF148" s="21" t="n">
        <v>33.4</v>
      </c>
      <c r="BG148" s="21" t="n">
        <v>26.6</v>
      </c>
      <c r="BH148" s="21" t="n">
        <v>23.9</v>
      </c>
      <c r="BI148" s="21" t="n">
        <v>18.2</v>
      </c>
      <c r="BJ148" s="21" t="n">
        <v>15.3</v>
      </c>
      <c r="BK148" s="21" t="n">
        <v>22.1</v>
      </c>
      <c r="BL148" s="21" t="n">
        <v>27.1</v>
      </c>
      <c r="BM148" s="21" t="n">
        <v>30.4</v>
      </c>
      <c r="BN148" s="21" t="n">
        <v>33.3</v>
      </c>
      <c r="BO148" s="21" t="n">
        <v>35.7</v>
      </c>
      <c r="BP148" s="22" t="n">
        <f aca="false">AVERAGE(BD148:BO148)</f>
        <v>28.4333333333333</v>
      </c>
      <c r="CB148" s="1" t="n">
        <f aca="false">CB147+1</f>
        <v>1998</v>
      </c>
      <c r="CC148" s="26" t="s">
        <v>121</v>
      </c>
      <c r="CD148" s="21" t="n">
        <v>31.6</v>
      </c>
      <c r="CE148" s="21" t="n">
        <v>32.6</v>
      </c>
      <c r="CF148" s="21" t="n">
        <v>32.5</v>
      </c>
      <c r="CG148" s="21" t="n">
        <v>33.9</v>
      </c>
      <c r="CH148" s="21" t="n">
        <v>33.4</v>
      </c>
      <c r="CI148" s="21" t="n">
        <v>32.4</v>
      </c>
      <c r="CJ148" s="21" t="n">
        <v>32.4</v>
      </c>
      <c r="CK148" s="21" t="n">
        <v>32.6</v>
      </c>
      <c r="CL148" s="21" t="n">
        <v>33.6</v>
      </c>
      <c r="CM148" s="21" t="n">
        <v>34.2</v>
      </c>
      <c r="CN148" s="21" t="n">
        <v>33.6</v>
      </c>
      <c r="CO148" s="21" t="n">
        <v>31.6</v>
      </c>
      <c r="CP148" s="22" t="n">
        <f aca="false">AVERAGE(CD148:CO148)</f>
        <v>32.8666666666667</v>
      </c>
      <c r="DB148" s="1" t="n">
        <f aca="false">DB147+1</f>
        <v>1998</v>
      </c>
      <c r="DC148" s="26" t="s">
        <v>121</v>
      </c>
      <c r="DD148" s="21" t="n">
        <v>38.3</v>
      </c>
      <c r="DE148" s="21" t="n">
        <v>37.6</v>
      </c>
      <c r="DF148" s="21" t="n">
        <v>36.7</v>
      </c>
      <c r="DG148" s="21" t="n">
        <v>32.8</v>
      </c>
      <c r="DH148" s="21" t="n">
        <v>28.8</v>
      </c>
      <c r="DI148" s="21" t="n">
        <v>25.7</v>
      </c>
      <c r="DJ148" s="21" t="n">
        <v>25.6</v>
      </c>
      <c r="DK148" s="21" t="n">
        <v>28.6</v>
      </c>
      <c r="DL148" s="21" t="n">
        <v>31.9</v>
      </c>
      <c r="DM148" s="21" t="n">
        <v>35.6</v>
      </c>
      <c r="DN148" s="21" t="n">
        <v>36.6</v>
      </c>
      <c r="DO148" s="21" t="n">
        <v>36.9</v>
      </c>
      <c r="DP148" s="22" t="n">
        <f aca="false">AVERAGE(DD148:DO148)</f>
        <v>32.925</v>
      </c>
      <c r="OB148" s="7" t="n">
        <f aca="false">AVERAGE(AP148,BP148,CP148,DP148,EP148,FP148,GP153,HP148,IP148,JP148,KP148,LP148,MP148,NP148)</f>
        <v>30.99375</v>
      </c>
      <c r="OC148" s="10" t="n">
        <f aca="false">AVERAGE(OB138:OB148)</f>
        <v>30.4647727272727</v>
      </c>
      <c r="PB148" s="8" t="n">
        <f aca="false">AVERAGE(AI148,AJ148,AK148,BI148,BJ148,BK148,CI148,CJ148,CK148,DI148,DJ148,DK148,EI148,EJ148,EK148,FI148,FJ148,FK148,GI153,GJ153,GK153,HI148,HJ148,HK148,II148,IJ148,IK148,JI148,JJ148,JK148,KI148,KJ148,KK148,LI148,LJ148,LK148,MI148,MJ148,MK148,NI148,NJ148,NK148)</f>
        <v>24.65</v>
      </c>
      <c r="PC148" s="9" t="n">
        <f aca="false">AVERAGE(AD148,AE148,AO148,BD148,BE148,BO148,CD148,CE148,CO148,DD148,DE148,DO148,ED148,EE148,EO148,FD148,FE148,FO148,GD153,GE153,GO153,HD148,HE148,HO148,ID148,IE148,IO148,JD148,JE148,JO148,KD148,KE148,KO148,LD148,LE148,LO148,MD148,ME148,MO148,ND148,NE148,NO148,)</f>
        <v>33.2230769230769</v>
      </c>
      <c r="PD148" s="8" t="n">
        <f aca="false">AVERAGE(PB138:PB148)</f>
        <v>24.4075757575758</v>
      </c>
      <c r="PE148" s="11" t="n">
        <f aca="false">AVERAGE(PC138:PC148)</f>
        <v>32.4867132867133</v>
      </c>
      <c r="QB148" s="11" t="n">
        <f aca="false">MAX((AD138:AO148),(BD138:BO148),(CD138:CO148),(DD138:DO148))</f>
        <v>39.8</v>
      </c>
      <c r="QC148" s="7" t="n">
        <f aca="false">MIN((AD138:AO148),(BD138:BO148),(CD138:CO148),(DD138:DO148))</f>
        <v>15.3</v>
      </c>
    </row>
    <row r="149" customFormat="false" ht="12.9" hidden="false" customHeight="false" outlineLevel="0" collapsed="false">
      <c r="A149" s="24"/>
      <c r="B149" s="7" t="n">
        <f aca="false">AVERAGE(AP149,BP149,CP149,DP149,EP149,FP149,GP149,HP149,IP149,JP149,KP149,LP149,MP149,NP149)</f>
        <v>30.4465277777778</v>
      </c>
      <c r="C149" s="25" t="n">
        <f aca="false">AVERAGE(B145:B149)</f>
        <v>30.5559722222222</v>
      </c>
      <c r="D149" s="16" t="n">
        <f aca="false">AVERAGE(B140:B149)</f>
        <v>30.5361111111111</v>
      </c>
      <c r="E149" s="7" t="n">
        <f aca="false">AVERAGE(B130:B149)</f>
        <v>30.4119097222222</v>
      </c>
      <c r="F149" s="28" t="n">
        <f aca="false">AVERAGE(B100:B149)</f>
        <v>30.3877708333333</v>
      </c>
      <c r="G149" s="16" t="n">
        <f aca="false">MAX(AD149:AO149,BD149:BO149,CD149:CO149,DD149:DO149,ED149:EO149,FD149:FO149,GD149:GO149,HD149:HO149,ID149:IO149,JD149:JO149,KD149:KO149,LD149:LO149,MD149:MO149,ND149:NO149)</f>
        <v>39</v>
      </c>
      <c r="H149" s="17" t="n">
        <f aca="false">MEDIAN(AD149:AO149,BD149:BO149,CD149:CO149,DD149:DO149,ED149:EO149,FD149:FO149,GD149:GO149,HD149:HO149,ID149:IO149,JD149:JO149,KD149:KO149,LD149:LO149,MD149:MO149,ND149:NO149)</f>
        <v>31.4</v>
      </c>
      <c r="I149" s="7" t="n">
        <f aca="false">MIN(AD149:AO149,BD149:BO149,CD149:CO149,DD149:DO149,ED149:EO149,FD149:FO149,GD149:GO149,HD149:HO149,ID149:IO149,JD149:JO149,KD149:KO149,LD149:LO149,MD149:MO149,ND149:NO149)</f>
        <v>19.8</v>
      </c>
      <c r="J149" s="18" t="n">
        <f aca="false">(G149+I149)/2</f>
        <v>29.4</v>
      </c>
      <c r="AC149" s="19" t="n">
        <v>1999</v>
      </c>
      <c r="AD149" s="21" t="n">
        <v>39</v>
      </c>
      <c r="AE149" s="21" t="n">
        <v>36.5</v>
      </c>
      <c r="AF149" s="21" t="n">
        <v>36</v>
      </c>
      <c r="AG149" s="21" t="n">
        <v>27.2</v>
      </c>
      <c r="AH149" s="21" t="n">
        <v>27.2</v>
      </c>
      <c r="AI149" s="21" t="n">
        <v>20</v>
      </c>
      <c r="AJ149" s="21" t="n">
        <v>20.9</v>
      </c>
      <c r="AK149" s="21" t="n">
        <v>23.7</v>
      </c>
      <c r="AL149" s="21" t="n">
        <v>29.8</v>
      </c>
      <c r="AM149" s="21" t="n">
        <v>31.4</v>
      </c>
      <c r="AN149" s="21" t="n">
        <v>32</v>
      </c>
      <c r="AO149" s="21" t="n">
        <v>33.7</v>
      </c>
      <c r="AP149" s="22" t="n">
        <f aca="false">AVERAGE(AD149:AO149)</f>
        <v>29.7833333333333</v>
      </c>
      <c r="BB149" s="1" t="n">
        <f aca="false">BB148+1</f>
        <v>1999</v>
      </c>
      <c r="BC149" s="26" t="s">
        <v>122</v>
      </c>
      <c r="BD149" s="21" t="n">
        <v>37.7</v>
      </c>
      <c r="BE149" s="21" t="n">
        <v>35.2</v>
      </c>
      <c r="BF149" s="21" t="n">
        <v>35.5</v>
      </c>
      <c r="BG149" s="29" t="n">
        <f aca="false">SUM(BG146+BG147+BG148+BG150+BG151+BG152)/6</f>
        <v>27.5333333333333</v>
      </c>
      <c r="BH149" s="29" t="n">
        <f aca="false">SUM(BH146+BH147+BH148+BH150+BH151+BH152)/6</f>
        <v>22.5</v>
      </c>
      <c r="BI149" s="21" t="n">
        <v>19.8</v>
      </c>
      <c r="BJ149" s="21" t="n">
        <v>20.1</v>
      </c>
      <c r="BK149" s="21" t="n">
        <v>21.3</v>
      </c>
      <c r="BL149" s="21" t="n">
        <v>28.1</v>
      </c>
      <c r="BM149" s="21" t="n">
        <v>28.7</v>
      </c>
      <c r="BN149" s="21" t="n">
        <v>29.7</v>
      </c>
      <c r="BO149" s="21" t="n">
        <v>32.5</v>
      </c>
      <c r="BP149" s="22" t="n">
        <f aca="false">AVERAGE(BD149:BO149)</f>
        <v>28.2194444444444</v>
      </c>
      <c r="CB149" s="1" t="n">
        <f aca="false">CB148+1</f>
        <v>1999</v>
      </c>
      <c r="CC149" s="26" t="s">
        <v>122</v>
      </c>
      <c r="CD149" s="21" t="n">
        <v>31.3</v>
      </c>
      <c r="CE149" s="21" t="n">
        <v>30.3</v>
      </c>
      <c r="CF149" s="21" t="n">
        <v>31.5</v>
      </c>
      <c r="CG149" s="21" t="n">
        <v>32</v>
      </c>
      <c r="CH149" s="21" t="n">
        <v>31.4</v>
      </c>
      <c r="CI149" s="21" t="n">
        <v>31.3</v>
      </c>
      <c r="CJ149" s="21" t="n">
        <v>30.6</v>
      </c>
      <c r="CK149" s="21" t="n">
        <v>31.7</v>
      </c>
      <c r="CL149" s="21" t="n">
        <v>33.1</v>
      </c>
      <c r="CM149" s="21" t="n">
        <v>33</v>
      </c>
      <c r="CN149" s="21" t="n">
        <v>32.8</v>
      </c>
      <c r="CO149" s="21" t="n">
        <v>32.8</v>
      </c>
      <c r="CP149" s="22" t="n">
        <f aca="false">AVERAGE(CD149:CO149)</f>
        <v>31.8166666666667</v>
      </c>
      <c r="DB149" s="1" t="n">
        <f aca="false">DB148+1</f>
        <v>1999</v>
      </c>
      <c r="DC149" s="26" t="s">
        <v>122</v>
      </c>
      <c r="DD149" s="21" t="n">
        <v>37</v>
      </c>
      <c r="DE149" s="21" t="n">
        <v>36.4</v>
      </c>
      <c r="DF149" s="21" t="n">
        <v>35.4</v>
      </c>
      <c r="DG149" s="21" t="n">
        <v>31.2</v>
      </c>
      <c r="DH149" s="21" t="n">
        <v>29.4</v>
      </c>
      <c r="DI149" s="21" t="n">
        <v>25.1</v>
      </c>
      <c r="DJ149" s="21" t="n">
        <v>24.6</v>
      </c>
      <c r="DK149" s="21" t="n">
        <v>28</v>
      </c>
      <c r="DL149" s="21" t="n">
        <v>32.9</v>
      </c>
      <c r="DM149" s="21" t="n">
        <v>33.6</v>
      </c>
      <c r="DN149" s="21" t="n">
        <v>34</v>
      </c>
      <c r="DO149" s="21" t="n">
        <v>36</v>
      </c>
      <c r="DP149" s="22" t="n">
        <f aca="false">AVERAGE(DD149:DO149)</f>
        <v>31.9666666666667</v>
      </c>
      <c r="OB149" s="7" t="n">
        <f aca="false">AVERAGE(AP149,BP149,CP149,DP149,EP149,FP149,GP154,HP149,IP149,JP149,KP149,LP149,MP149,NP149)</f>
        <v>30.4465277777778</v>
      </c>
      <c r="OC149" s="10" t="n">
        <f aca="false">AVERAGE(OB139:OB149)</f>
        <v>30.4536616161616</v>
      </c>
      <c r="PB149" s="8" t="n">
        <f aca="false">AVERAGE(AI149,AJ149,AK149,BI149,BJ149,BK149,CI149,CJ149,CK149,DI149,DJ149,DK149,EI149,EJ149,EK149,FI149,FJ149,FK149,GI154,GJ154,GK154,HI149,HJ149,HK149,II149,IJ149,IK149,JI149,JJ149,JK149,KI149,KJ149,KK149,LI149,LJ149,LK149,MI149,MJ149,MK149,NI149,NJ149,NK149)</f>
        <v>24.7583333333333</v>
      </c>
      <c r="PC149" s="9" t="n">
        <f aca="false">AVERAGE(AD149,AE149,AO149,BD149,BE149,BO149,CD149,CE149,CO149,DD149,DE149,DO149,ED149,EE149,EO149,FD149,FE149,FO149,GD154,GE154,GO154,HD149,HE149,HO149,ID149,IE149,IO149,JD149,JE149,JO149,KD149,KE149,KO149,LD149,LE149,LO149,MD149,ME149,MO149,ND149,NE149,NO149,)</f>
        <v>32.1846153846154</v>
      </c>
      <c r="PD149" s="8" t="n">
        <f aca="false">AVERAGE(PB139:PB149)</f>
        <v>24.4015151515152</v>
      </c>
      <c r="PE149" s="11" t="n">
        <f aca="false">AVERAGE(PC139:PC149)</f>
        <v>32.4685314685315</v>
      </c>
      <c r="QB149" s="11" t="n">
        <f aca="false">MAX((AD139:AO149),(BD139:BO149),(CD139:CO149),(DD139:DO149))</f>
        <v>39.8</v>
      </c>
      <c r="QC149" s="7" t="n">
        <f aca="false">MIN((AD139:AO149),(BD139:BO149),(CD139:CO149),(DD139:DO149))</f>
        <v>15.3</v>
      </c>
    </row>
    <row r="150" customFormat="false" ht="12.9" hidden="false" customHeight="false" outlineLevel="0" collapsed="false">
      <c r="A150" s="24" t="n">
        <f aca="false">A145+5</f>
        <v>2000</v>
      </c>
      <c r="B150" s="7" t="n">
        <f aca="false">AVERAGE(AP150,BP150,CP150,DP150,EP150,FP150,GP150,HP150,IP150,JP150,KP150,LP150,MP150,NP150)</f>
        <v>29.475</v>
      </c>
      <c r="C150" s="25" t="n">
        <f aca="false">AVERAGE(B146:B150)</f>
        <v>30.4122222222222</v>
      </c>
      <c r="D150" s="16" t="n">
        <f aca="false">AVERAGE(B141:B150)</f>
        <v>30.4077777777778</v>
      </c>
      <c r="E150" s="7" t="n">
        <f aca="false">AVERAGE(B131:B150)</f>
        <v>30.3023263888889</v>
      </c>
      <c r="F150" s="28" t="n">
        <f aca="false">AVERAGE(B101:B150)</f>
        <v>30.3854791666667</v>
      </c>
      <c r="G150" s="16" t="n">
        <f aca="false">MAX(AD150:AO150,BD150:BO150,CD150:CO150,DD150:DO150,ED150:EO150,FD150:FO150,GD150:GO150,HD150:HO150,ID150:IO150,JD150:JO150,KD150:KO150,LD150:LO150,MD150:MO150,ND150:NO150)</f>
        <v>37.5</v>
      </c>
      <c r="H150" s="17" t="n">
        <f aca="false">MEDIAN(AD150:AO150,BD150:BO150,CD150:CO150,DD150:DO150,ED150:EO150,FD150:FO150,GD150:GO150,HD150:HO150,ID150:IO150,JD150:JO150,KD150:KO150,LD150:LO150,MD150:MO150,ND150:NO150)</f>
        <v>31.3</v>
      </c>
      <c r="I150" s="7" t="n">
        <f aca="false">MIN(AD150:AO150,BD150:BO150,CD150:CO150,DD150:DO150,ED150:EO150,FD150:FO150,GD150:GO150,HD150:HO150,ID150:IO150,JD150:JO150,KD150:KO150,LD150:LO150,MD150:MO150,ND150:NO150)</f>
        <v>18.8</v>
      </c>
      <c r="J150" s="18" t="n">
        <f aca="false">(G150+I150)/2</f>
        <v>28.15</v>
      </c>
      <c r="AC150" s="19" t="n">
        <v>2000</v>
      </c>
      <c r="AD150" s="21" t="n">
        <v>36.6</v>
      </c>
      <c r="AE150" s="21" t="n">
        <v>32.6</v>
      </c>
      <c r="AF150" s="21" t="n">
        <v>32.5</v>
      </c>
      <c r="AG150" s="21" t="n">
        <v>25</v>
      </c>
      <c r="AH150" s="21" t="n">
        <v>19.7</v>
      </c>
      <c r="AI150" s="21" t="n">
        <v>18.9</v>
      </c>
      <c r="AJ150" s="21" t="n">
        <v>22.9</v>
      </c>
      <c r="AK150" s="21" t="n">
        <v>23.3</v>
      </c>
      <c r="AL150" s="21" t="n">
        <v>30.4</v>
      </c>
      <c r="AM150" s="21" t="n">
        <v>27.9</v>
      </c>
      <c r="AN150" s="21" t="n">
        <v>33.6</v>
      </c>
      <c r="AO150" s="21" t="n">
        <v>33.3</v>
      </c>
      <c r="AP150" s="22" t="n">
        <f aca="false">AVERAGE(AD150:AO150)</f>
        <v>28.0583333333333</v>
      </c>
      <c r="BB150" s="1" t="n">
        <f aca="false">BB149+1</f>
        <v>2000</v>
      </c>
      <c r="BC150" s="26" t="s">
        <v>123</v>
      </c>
      <c r="BD150" s="21" t="n">
        <v>36.7</v>
      </c>
      <c r="BE150" s="21" t="n">
        <v>32.7</v>
      </c>
      <c r="BF150" s="21" t="n">
        <v>32.2</v>
      </c>
      <c r="BG150" s="21" t="n">
        <v>24.3</v>
      </c>
      <c r="BH150" s="21" t="n">
        <v>20</v>
      </c>
      <c r="BI150" s="21" t="n">
        <v>18.8</v>
      </c>
      <c r="BJ150" s="21" t="n">
        <v>21.5</v>
      </c>
      <c r="BK150" s="21" t="n">
        <v>21.5</v>
      </c>
      <c r="BL150" s="21" t="n">
        <v>30.3</v>
      </c>
      <c r="BM150" s="21" t="n">
        <v>27.9</v>
      </c>
      <c r="BN150" s="21" t="n">
        <v>33.2</v>
      </c>
      <c r="BO150" s="21" t="n">
        <v>34.6</v>
      </c>
      <c r="BP150" s="22" t="n">
        <f aca="false">AVERAGE(BD150:BO150)</f>
        <v>27.8083333333333</v>
      </c>
      <c r="CB150" s="1" t="n">
        <f aca="false">CB149+1</f>
        <v>2000</v>
      </c>
      <c r="CC150" s="26" t="s">
        <v>123</v>
      </c>
      <c r="CD150" s="21" t="n">
        <v>31.4</v>
      </c>
      <c r="CE150" s="21" t="n">
        <v>30.9</v>
      </c>
      <c r="CF150" s="21" t="n">
        <v>31</v>
      </c>
      <c r="CG150" s="21" t="n">
        <v>31.5</v>
      </c>
      <c r="CH150" s="21" t="n">
        <v>31.3</v>
      </c>
      <c r="CI150" s="21" t="n">
        <v>29.2</v>
      </c>
      <c r="CJ150" s="21" t="n">
        <v>30.5</v>
      </c>
      <c r="CK150" s="21" t="n">
        <v>31.8</v>
      </c>
      <c r="CL150" s="21" t="n">
        <v>33.3</v>
      </c>
      <c r="CM150" s="21" t="n">
        <v>32.9</v>
      </c>
      <c r="CN150" s="21" t="n">
        <v>33.9</v>
      </c>
      <c r="CO150" s="21" t="n">
        <v>31.4</v>
      </c>
      <c r="CP150" s="22" t="n">
        <f aca="false">AVERAGE(CD150:CO150)</f>
        <v>31.5916666666667</v>
      </c>
      <c r="DB150" s="1" t="n">
        <f aca="false">DB149+1</f>
        <v>2000</v>
      </c>
      <c r="DC150" s="26" t="s">
        <v>123</v>
      </c>
      <c r="DD150" s="21" t="n">
        <v>37.5</v>
      </c>
      <c r="DE150" s="21" t="n">
        <v>33.5</v>
      </c>
      <c r="DF150" s="21" t="n">
        <v>32.3</v>
      </c>
      <c r="DG150" s="21" t="n">
        <v>29.4</v>
      </c>
      <c r="DH150" s="21" t="n">
        <v>24.4</v>
      </c>
      <c r="DI150" s="21" t="n">
        <v>22.3</v>
      </c>
      <c r="DJ150" s="21" t="n">
        <v>26</v>
      </c>
      <c r="DK150" s="21" t="n">
        <v>28.5</v>
      </c>
      <c r="DL150" s="21" t="n">
        <v>33</v>
      </c>
      <c r="DM150" s="21" t="n">
        <v>31.3</v>
      </c>
      <c r="DN150" s="21" t="n">
        <v>34.8</v>
      </c>
      <c r="DO150" s="21" t="n">
        <v>32.3</v>
      </c>
      <c r="DP150" s="22" t="n">
        <f aca="false">AVERAGE(DD150:DO150)</f>
        <v>30.4416666666667</v>
      </c>
      <c r="OB150" s="7" t="n">
        <f aca="false">AVERAGE(AP150,BP150,CP150,DP150,EP150,FP150,GP155,HP150,IP150,JP150,KP150,LP150,MP150,NP150)</f>
        <v>29.475</v>
      </c>
      <c r="OC150" s="10" t="n">
        <f aca="false">AVERAGE(OB140:OB150)</f>
        <v>30.4396464646465</v>
      </c>
      <c r="PB150" s="8" t="n">
        <f aca="false">AVERAGE(AI150,AJ150,AK150,BI150,BJ150,BK150,CI150,CJ150,CK150,DI150,DJ150,DK150,EI150,EJ150,EK150,FI150,FJ150,FK150,GI155,GJ155,GK155,HI150,HJ150,HK150,II150,IJ150,IK150,JI150,JJ150,JK150,KI150,KJ150,KK150,LI150,LJ150,LK150,MI150,MJ150,MK150,NI150,NJ150,NK150)</f>
        <v>24.6</v>
      </c>
      <c r="PC150" s="9" t="n">
        <f aca="false">AVERAGE(AD150,AE150,AO150,BD150,BE150,BO150,CD150,CE150,CO150,DD150,DE150,DO150,ED150,EE150,EO150,FD150,FE150,FO150,GD155,GE155,GO155,HD150,HE150,HO150,ID150,IE150,IO150,JD150,JE150,JO150,KD150,KE150,KO150,LD150,LE150,LO150,MD150,ME150,MO150,ND150,NE150,NO150,)</f>
        <v>31.0384615384615</v>
      </c>
      <c r="PD150" s="8" t="n">
        <f aca="false">AVERAGE(PB140:PB150)</f>
        <v>24.575</v>
      </c>
      <c r="PE150" s="11" t="n">
        <f aca="false">AVERAGE(PC140:PC150)</f>
        <v>32.3062937062937</v>
      </c>
      <c r="QB150" s="11" t="n">
        <f aca="false">MAX((AD140:AO150),(BD140:BO150),(CD140:CO150),(DD140:DO150))</f>
        <v>39.8</v>
      </c>
      <c r="QC150" s="7" t="n">
        <f aca="false">MIN((AD140:AO150),(BD140:BO150),(CD140:CO150),(DD140:DO150))</f>
        <v>15.3</v>
      </c>
    </row>
    <row r="151" customFormat="false" ht="12.8" hidden="false" customHeight="false" outlineLevel="0" collapsed="false">
      <c r="A151" s="24"/>
      <c r="B151" s="7" t="n">
        <f aca="false">AVERAGE(AP151,BP151,CP151,DP151,EP151,FP151,GP151,HP151,IP151,JP151,KP151,LP151,MP151,NP151)</f>
        <v>29.45</v>
      </c>
      <c r="C151" s="25" t="n">
        <f aca="false">AVERAGE(B147:B151)</f>
        <v>30.0843055555556</v>
      </c>
      <c r="D151" s="16" t="n">
        <f aca="false">AVERAGE(B142:B151)</f>
        <v>30.2723611111111</v>
      </c>
      <c r="E151" s="7" t="n">
        <f aca="false">AVERAGE(B132:B151)</f>
        <v>30.2643055555556</v>
      </c>
      <c r="F151" s="28" t="n">
        <f aca="false">AVERAGE(B102:B151)</f>
        <v>30.3598125</v>
      </c>
      <c r="G151" s="16" t="n">
        <f aca="false">MAX(AD151:AO151,BD151:BO151,CD151:CO151,DD151:DO151,ED151:EO151,FD151:FO151,GD151:GO151,HD151:HO151,ID151:IO151,JD151:JO151,KD151:KO151,LD151:LO151,MD151:MO151,ND151:NO151)</f>
        <v>38.8</v>
      </c>
      <c r="H151" s="17" t="n">
        <f aca="false">MEDIAN(AD151:AO151,BD151:BO151,CD151:CO151,DD151:DO151,ED151:EO151,FD151:FO151,GD151:GO151,HD151:HO151,ID151:IO151,JD151:JO151,KD151:KO151,LD151:LO151,MD151:MO151,ND151:NO151)</f>
        <v>30.95</v>
      </c>
      <c r="I151" s="7" t="n">
        <f aca="false">MIN(AD151:AO151,BD151:BO151,CD151:CO151,DD151:DO151,ED151:EO151,FD151:FO151,GD151:GO151,HD151:HO151,ID151:IO151,JD151:JO151,KD151:KO151,LD151:LO151,MD151:MO151,ND151:NO151)</f>
        <v>18</v>
      </c>
      <c r="J151" s="18" t="n">
        <f aca="false">(G151+I151)/2</f>
        <v>28.4</v>
      </c>
      <c r="AC151" s="19" t="n">
        <v>2001</v>
      </c>
      <c r="AD151" s="21" t="n">
        <v>37.3</v>
      </c>
      <c r="AE151" s="21" t="n">
        <v>35.1</v>
      </c>
      <c r="AF151" s="21" t="n">
        <v>27.4</v>
      </c>
      <c r="AG151" s="21" t="n">
        <v>28.2</v>
      </c>
      <c r="AH151" s="21" t="n">
        <v>24</v>
      </c>
      <c r="AI151" s="21" t="n">
        <v>20</v>
      </c>
      <c r="AJ151" s="21" t="n">
        <v>19.3</v>
      </c>
      <c r="AK151" s="21" t="n">
        <v>23.6</v>
      </c>
      <c r="AL151" s="21" t="n">
        <v>28.5</v>
      </c>
      <c r="AM151" s="21" t="n">
        <v>29</v>
      </c>
      <c r="AN151" s="21" t="n">
        <v>32.2</v>
      </c>
      <c r="AO151" s="21" t="n">
        <v>31.9</v>
      </c>
      <c r="AP151" s="22" t="n">
        <f aca="false">AVERAGE(AD151:AO151)</f>
        <v>28.0416666666667</v>
      </c>
      <c r="BB151" s="1" t="n">
        <f aca="false">BB150+1</f>
        <v>2001</v>
      </c>
      <c r="BC151" s="26" t="s">
        <v>124</v>
      </c>
      <c r="BD151" s="21" t="n">
        <v>38.8</v>
      </c>
      <c r="BE151" s="21" t="n">
        <v>37.7</v>
      </c>
      <c r="BF151" s="21" t="n">
        <v>27.4</v>
      </c>
      <c r="BG151" s="21" t="n">
        <v>26.4</v>
      </c>
      <c r="BH151" s="21" t="n">
        <v>22.6</v>
      </c>
      <c r="BI151" s="21" t="n">
        <v>18.6</v>
      </c>
      <c r="BJ151" s="21" t="n">
        <v>18</v>
      </c>
      <c r="BK151" s="21" t="n">
        <v>21.5</v>
      </c>
      <c r="BL151" s="21" t="n">
        <v>26.2</v>
      </c>
      <c r="BM151" s="21" t="n">
        <v>26.2</v>
      </c>
      <c r="BN151" s="21" t="n">
        <v>30.7</v>
      </c>
      <c r="BO151" s="21" t="n">
        <v>30.2</v>
      </c>
      <c r="BP151" s="22" t="n">
        <f aca="false">AVERAGE(BD151:BO151)</f>
        <v>27.025</v>
      </c>
      <c r="CB151" s="1" t="n">
        <f aca="false">CB150+1</f>
        <v>2001</v>
      </c>
      <c r="CC151" s="26" t="s">
        <v>124</v>
      </c>
      <c r="CD151" s="21" t="n">
        <v>31.8</v>
      </c>
      <c r="CE151" s="21" t="n">
        <v>31.3</v>
      </c>
      <c r="CF151" s="21" t="n">
        <v>31.6</v>
      </c>
      <c r="CG151" s="21" t="n">
        <v>32.6</v>
      </c>
      <c r="CH151" s="21" t="n">
        <v>31.5</v>
      </c>
      <c r="CI151" s="21" t="n">
        <v>31.7</v>
      </c>
      <c r="CJ151" s="21" t="n">
        <v>30.6</v>
      </c>
      <c r="CK151" s="21" t="n">
        <v>31.2</v>
      </c>
      <c r="CL151" s="21" t="n">
        <v>33.1</v>
      </c>
      <c r="CM151" s="21" t="n">
        <v>33.8</v>
      </c>
      <c r="CN151" s="21" t="n">
        <v>33.9</v>
      </c>
      <c r="CO151" s="21" t="n">
        <v>32.5</v>
      </c>
      <c r="CP151" s="22" t="n">
        <f aca="false">AVERAGE(CD151:CO151)</f>
        <v>32.1333333333333</v>
      </c>
      <c r="DB151" s="1" t="n">
        <f aca="false">DB150+1</f>
        <v>2001</v>
      </c>
      <c r="DC151" s="31" t="s">
        <v>124</v>
      </c>
      <c r="DD151" s="32" t="n">
        <v>35</v>
      </c>
      <c r="DE151" s="32" t="n">
        <v>33</v>
      </c>
      <c r="DF151" s="32" t="n">
        <v>31.2</v>
      </c>
      <c r="DG151" s="32" t="n">
        <v>30.5</v>
      </c>
      <c r="DH151" s="32" t="n">
        <v>26.5</v>
      </c>
      <c r="DI151" s="32" t="n">
        <v>25.1</v>
      </c>
      <c r="DJ151" s="32" t="n">
        <v>23.9</v>
      </c>
      <c r="DK151" s="32" t="n">
        <v>26.5</v>
      </c>
      <c r="DL151" s="32" t="n">
        <v>31.3</v>
      </c>
      <c r="DM151" s="32" t="n">
        <v>32.7</v>
      </c>
      <c r="DN151" s="32" t="n">
        <v>35.2</v>
      </c>
      <c r="DO151" s="32" t="n">
        <v>36.7</v>
      </c>
      <c r="DP151" s="32" t="n">
        <v>30.6</v>
      </c>
      <c r="OB151" s="7" t="n">
        <f aca="false">AVERAGE(AP151,BP151,CP151,DP151,EP151,FP151,GP156,HP151,IP151,JP151,KP151,LP151,MP151,NP151)</f>
        <v>29.45</v>
      </c>
      <c r="OC151" s="10" t="n">
        <f aca="false">AVERAGE(OB141:OB151)</f>
        <v>30.3207070707071</v>
      </c>
      <c r="PB151" s="8" t="n">
        <f aca="false">AVERAGE(AI151,AJ151,AK151,BI151,BJ151,BK151,CI151,CJ151,CK151,DI151,DJ151,DK151,EI151,EJ151,EK151,FI151,FJ151,FK151,GI156,GJ156,GK156,HI151,HJ151,HK151,II151,IJ151,IK151,JI151,JJ151,JK151,KI151,KJ151,KK151,LI151,LJ151,LK151,MI151,MJ151,MK151,NI151,NJ151,NK151)</f>
        <v>24.1666666666667</v>
      </c>
      <c r="PC151" s="9" t="n">
        <f aca="false">AVERAGE(AD151,AE151,AO151,BD151,BE151,BO151,CD151,CE151,CO151,DD151,DE151,DO151,ED151,EE151,EO151,FD151,FE151,FO151,GD156,GE156,GO156,HD151,HE151,HO151,ID151,IE151,IO151,JD151,JE151,JO151,KD151,KE151,KO151,LD151,LE151,LO151,MD151,ME151,MO151,ND151,NE151,NO151,)</f>
        <v>31.6384615384615</v>
      </c>
      <c r="PD151" s="8" t="n">
        <f aca="false">AVERAGE(PB141:PB151)</f>
        <v>24.5742424242424</v>
      </c>
      <c r="PE151" s="11" t="n">
        <f aca="false">AVERAGE(PC141:PC151)</f>
        <v>32.186013986014</v>
      </c>
      <c r="QB151" s="11" t="n">
        <f aca="false">MAX((AD141:AO151),(BD141:BO151),(CD141:CO151),(DD141:DO151))</f>
        <v>39.2</v>
      </c>
      <c r="QC151" s="7" t="n">
        <f aca="false">MIN((AD141:AO151),(BD141:BO151),(CD141:CO151),(DD141:DO151))</f>
        <v>15.3</v>
      </c>
    </row>
    <row r="152" customFormat="false" ht="12.8" hidden="false" customHeight="false" outlineLevel="0" collapsed="false">
      <c r="A152" s="24"/>
      <c r="B152" s="7" t="n">
        <f aca="false">AVERAGE(AP152,BP152,CP152,DP152,EP152,FP152,GP152,HP152,IP152,JP152,KP152,LP152,MP152,NP152)</f>
        <v>31.2458333333334</v>
      </c>
      <c r="C152" s="25" t="n">
        <f aca="false">AVERAGE(B148:B152)</f>
        <v>30.3222222222222</v>
      </c>
      <c r="D152" s="16" t="n">
        <f aca="false">AVERAGE(B143:B152)</f>
        <v>30.3571527777778</v>
      </c>
      <c r="E152" s="7" t="n">
        <f aca="false">AVERAGE(B133:B152)</f>
        <v>30.3367013888889</v>
      </c>
      <c r="F152" s="28" t="n">
        <f aca="false">AVERAGE(B103:B152)</f>
        <v>30.3797291666667</v>
      </c>
      <c r="G152" s="16" t="n">
        <f aca="false">MAX(AD152:AO152,BD152:BO152,CD152:CO152,DD152:DO152,ED152:EO152,FD152:FO152,GD152:GO152,HD152:HO152,ID152:IO152,JD152:JO152,KD152:KO152,LD152:LO152,MD152:MO152,ND152:NO152)</f>
        <v>39.1</v>
      </c>
      <c r="H152" s="17" t="n">
        <f aca="false">MEDIAN(AD152:AO152,BD152:BO152,CD152:CO152,DD152:DO152,ED152:EO152,FD152:FO152,GD152:GO152,HD152:HO152,ID152:IO152,JD152:JO152,KD152:KO152,LD152:LO152,MD152:MO152,ND152:NO152)</f>
        <v>32.65</v>
      </c>
      <c r="I152" s="7" t="n">
        <f aca="false">MIN(AD152:AO152,BD152:BO152,CD152:CO152,DD152:DO152,ED152:EO152,FD152:FO152,GD152:GO152,HD152:HO152,ID152:IO152,JD152:JO152,KD152:KO152,LD152:LO152,MD152:MO152,ND152:NO152)</f>
        <v>20.6</v>
      </c>
      <c r="J152" s="18" t="n">
        <f aca="false">(G152+I152)/2</f>
        <v>29.85</v>
      </c>
      <c r="AC152" s="19" t="n">
        <v>2002</v>
      </c>
      <c r="AD152" s="21" t="n">
        <v>36.1</v>
      </c>
      <c r="AE152" s="21" t="n">
        <v>32.7</v>
      </c>
      <c r="AF152" s="21" t="n">
        <v>33.8</v>
      </c>
      <c r="AG152" s="21" t="n">
        <v>33.5</v>
      </c>
      <c r="AH152" s="21" t="n">
        <v>26.9</v>
      </c>
      <c r="AI152" s="21" t="n">
        <v>21.5</v>
      </c>
      <c r="AJ152" s="21" t="n">
        <v>22.4</v>
      </c>
      <c r="AK152" s="21" t="n">
        <v>23.9</v>
      </c>
      <c r="AL152" s="21" t="n">
        <v>30</v>
      </c>
      <c r="AM152" s="21" t="n">
        <v>33.3</v>
      </c>
      <c r="AN152" s="21" t="n">
        <v>35</v>
      </c>
      <c r="AO152" s="21" t="n">
        <v>36.5</v>
      </c>
      <c r="AP152" s="22" t="n">
        <f aca="false">AVERAGE(AD152:AO152)</f>
        <v>30.4666666666667</v>
      </c>
      <c r="BB152" s="1" t="n">
        <f aca="false">BB151+1</f>
        <v>2002</v>
      </c>
      <c r="BC152" s="26" t="s">
        <v>125</v>
      </c>
      <c r="BD152" s="21" t="n">
        <v>35.9</v>
      </c>
      <c r="BE152" s="21" t="n">
        <v>30.4</v>
      </c>
      <c r="BF152" s="21" t="n">
        <v>31.3</v>
      </c>
      <c r="BG152" s="21" t="n">
        <v>31.6</v>
      </c>
      <c r="BH152" s="21" t="n">
        <v>25.7</v>
      </c>
      <c r="BI152" s="21" t="n">
        <v>20.6</v>
      </c>
      <c r="BJ152" s="21" t="n">
        <v>21.9</v>
      </c>
      <c r="BK152" s="21" t="n">
        <v>22.5</v>
      </c>
      <c r="BL152" s="21" t="n">
        <v>28.1</v>
      </c>
      <c r="BM152" s="21" t="n">
        <v>31.9</v>
      </c>
      <c r="BN152" s="21" t="n">
        <v>34.4</v>
      </c>
      <c r="BO152" s="21" t="n">
        <v>36.6</v>
      </c>
      <c r="BP152" s="22" t="n">
        <f aca="false">AVERAGE(BD152:BO152)</f>
        <v>29.2416666666667</v>
      </c>
      <c r="CB152" s="1" t="n">
        <f aca="false">CB151+1</f>
        <v>2002</v>
      </c>
      <c r="CC152" s="26" t="s">
        <v>125</v>
      </c>
      <c r="CD152" s="21" t="n">
        <v>33.1</v>
      </c>
      <c r="CE152" s="21" t="n">
        <v>31</v>
      </c>
      <c r="CF152" s="21" t="n">
        <v>33.3</v>
      </c>
      <c r="CG152" s="21" t="n">
        <v>33.5</v>
      </c>
      <c r="CH152" s="21" t="n">
        <v>33</v>
      </c>
      <c r="CI152" s="21" t="n">
        <v>31.2</v>
      </c>
      <c r="CJ152" s="21" t="n">
        <v>30.8</v>
      </c>
      <c r="CK152" s="21" t="n">
        <v>31.7</v>
      </c>
      <c r="CL152" s="21" t="n">
        <v>31.8</v>
      </c>
      <c r="CM152" s="21" t="n">
        <v>34.2</v>
      </c>
      <c r="CN152" s="21" t="n">
        <v>34.1</v>
      </c>
      <c r="CO152" s="21" t="n">
        <v>34.4</v>
      </c>
      <c r="CP152" s="22" t="n">
        <f aca="false">AVERAGE(CD152:CO152)</f>
        <v>32.675</v>
      </c>
      <c r="DB152" s="1" t="n">
        <f aca="false">DB151+1</f>
        <v>2002</v>
      </c>
      <c r="DC152" s="31" t="s">
        <v>125</v>
      </c>
      <c r="DD152" s="32" t="n">
        <v>35.8</v>
      </c>
      <c r="DE152" s="32" t="n">
        <v>35.5</v>
      </c>
      <c r="DF152" s="32" t="n">
        <v>34.9</v>
      </c>
      <c r="DG152" s="32" t="n">
        <v>34.5</v>
      </c>
      <c r="DH152" s="32" t="n">
        <v>29.1</v>
      </c>
      <c r="DI152" s="32" t="n">
        <v>24.6</v>
      </c>
      <c r="DJ152" s="32" t="n">
        <v>24.6</v>
      </c>
      <c r="DK152" s="32" t="n">
        <v>26.7</v>
      </c>
      <c r="DL152" s="32" t="n">
        <v>32.6</v>
      </c>
      <c r="DM152" s="32" t="n">
        <v>36.5</v>
      </c>
      <c r="DN152" s="32" t="n">
        <v>37.6</v>
      </c>
      <c r="DO152" s="32" t="n">
        <v>39.1</v>
      </c>
      <c r="DP152" s="32" t="n">
        <v>32.6</v>
      </c>
      <c r="OB152" s="7" t="n">
        <f aca="false">AVERAGE(AP152,BP152,CP152,DP152,EP152,FP152,GP157,HP152,IP152,JP152,KP152,LP152,MP152,NP152)</f>
        <v>31.2458333333334</v>
      </c>
      <c r="OC152" s="10" t="n">
        <f aca="false">AVERAGE(OB142:OB152)</f>
        <v>30.3608585858586</v>
      </c>
      <c r="PB152" s="8" t="n">
        <f aca="false">AVERAGE(AI152,AJ152,AK152,BI152,BJ152,BK152,CI152,CJ152,CK152,DI152,DJ152,DK152,EI152,EJ152,EK152,FI152,FJ152,FK152,GI157,GJ157,GK157,HI152,HJ152,HK152,II152,IJ152,IK152,JI152,JJ152,JK152,KI152,KJ152,KK152,LI152,LJ152,LK152,MI152,MJ152,MK152,NI152,NJ152,NK152)</f>
        <v>25.2</v>
      </c>
      <c r="PC152" s="9" t="n">
        <f aca="false">AVERAGE(AD152,AE152,AO152,BD152,BE152,BO152,CD152,CE152,CO152,DD152,DE152,DO152,ED152,EE152,EO152,FD152,FE152,FO152,GD157,GE157,GO157,HD152,HE152,HO152,ID152,IE152,IO152,JD152,JE152,JO152,KD152,KE152,KO152,LD152,LE152,LO152,MD152,ME152,MO152,ND152,NE152,NO152,)</f>
        <v>32.0846153846154</v>
      </c>
      <c r="PD152" s="8" t="n">
        <f aca="false">AVERAGE(PB142:PB152)</f>
        <v>24.5628787878788</v>
      </c>
      <c r="PE152" s="11" t="n">
        <f aca="false">AVERAGE(PC142:PC152)</f>
        <v>32.1874125874126</v>
      </c>
      <c r="QB152" s="11" t="n">
        <f aca="false">MAX((AD142:AO152),(BD142:BO152),(CD142:CO152),(DD142:DO152))</f>
        <v>39.2</v>
      </c>
      <c r="QC152" s="7" t="n">
        <f aca="false">MIN((AD142:AO152),(BD142:BO152),(CD142:CO152),(DD142:DO152))</f>
        <v>15.3</v>
      </c>
    </row>
    <row r="153" customFormat="false" ht="12.8" hidden="false" customHeight="false" outlineLevel="0" collapsed="false">
      <c r="A153" s="24"/>
      <c r="B153" s="7" t="n">
        <f aca="false">AVERAGE(AP153,BP153,CP153,DP153,EP153,FP153,GP153,HP153,IP153,JP153,KP153,LP153,MP153,NP153)</f>
        <v>30.8458333333333</v>
      </c>
      <c r="C153" s="25" t="n">
        <f aca="false">AVERAGE(B149:B153)</f>
        <v>30.2926388888889</v>
      </c>
      <c r="D153" s="16" t="n">
        <f aca="false">AVERAGE(B144:B153)</f>
        <v>30.4398611111111</v>
      </c>
      <c r="E153" s="7" t="n">
        <f aca="false">AVERAGE(B134:B153)</f>
        <v>30.3682638888889</v>
      </c>
      <c r="F153" s="28" t="n">
        <f aca="false">AVERAGE(B104:B153)</f>
        <v>30.3915208333333</v>
      </c>
      <c r="G153" s="16" t="n">
        <f aca="false">MAX(AD153:AO153,BD153:BO153,CD153:CO153,DD153:DO153,ED153:EO153,FD153:FO153,GD153:GO153,HD153:HO153,ID153:IO153,JD153:JO153,KD153:KO153,LD153:LO153,MD153:MO153,ND153:NO153)</f>
        <v>37.6</v>
      </c>
      <c r="H153" s="17" t="n">
        <f aca="false">MEDIAN(AD153:AO153,BD153:BO153,CD153:CO153,DD153:DO153,ED153:EO153,FD153:FO153,GD153:GO153,HD153:HO153,ID153:IO153,JD153:JO153,KD153:KO153,LD153:LO153,MD153:MO153,ND153:NO153)</f>
        <v>32.05</v>
      </c>
      <c r="I153" s="7" t="n">
        <f aca="false">MIN(AD153:AO153,BD153:BO153,CD153:CO153,DD153:DO153,ED153:EO153,FD153:FO153,GD153:GO153,HD153:HO153,ID153:IO153,JD153:JO153,KD153:KO153,LD153:LO153,MD153:MO153,ND153:NO153)</f>
        <v>20</v>
      </c>
      <c r="J153" s="18" t="n">
        <f aca="false">(G153+I153)/2</f>
        <v>28.8</v>
      </c>
      <c r="AC153" s="19" t="n">
        <v>2003</v>
      </c>
      <c r="AD153" s="21" t="n">
        <v>36.8</v>
      </c>
      <c r="AE153" s="21" t="n">
        <v>35.3</v>
      </c>
      <c r="AF153" s="21" t="n">
        <v>32.1</v>
      </c>
      <c r="AG153" s="21" t="n">
        <v>31.1</v>
      </c>
      <c r="AH153" s="21" t="n">
        <v>24.9</v>
      </c>
      <c r="AI153" s="21" t="n">
        <v>21.4</v>
      </c>
      <c r="AJ153" s="21" t="n">
        <v>21.4</v>
      </c>
      <c r="AK153" s="21" t="n">
        <v>24.5</v>
      </c>
      <c r="AL153" s="21" t="n">
        <v>30.6</v>
      </c>
      <c r="AM153" s="21" t="n">
        <v>30.9</v>
      </c>
      <c r="AN153" s="21" t="n">
        <v>34.2</v>
      </c>
      <c r="AO153" s="21" t="n">
        <v>36.4</v>
      </c>
      <c r="AP153" s="22" t="n">
        <f aca="false">AVERAGE(AD153:AO153)</f>
        <v>29.9666666666667</v>
      </c>
      <c r="BB153" s="1" t="n">
        <f aca="false">BB152+1</f>
        <v>2003</v>
      </c>
      <c r="BC153" s="26" t="s">
        <v>126</v>
      </c>
      <c r="BD153" s="21" t="n">
        <v>37.6</v>
      </c>
      <c r="BE153" s="21" t="n">
        <v>36.4</v>
      </c>
      <c r="BF153" s="21" t="n">
        <v>30.9</v>
      </c>
      <c r="BG153" s="21" t="n">
        <v>29.6</v>
      </c>
      <c r="BH153" s="21" t="n">
        <v>23.4</v>
      </c>
      <c r="BI153" s="21" t="n">
        <v>20</v>
      </c>
      <c r="BJ153" s="21" t="n">
        <v>20.4</v>
      </c>
      <c r="BK153" s="21" t="n">
        <v>22.3</v>
      </c>
      <c r="BL153" s="21" t="n">
        <v>29.1</v>
      </c>
      <c r="BM153" s="21" t="n">
        <v>29.9</v>
      </c>
      <c r="BN153" s="21" t="n">
        <v>33.8</v>
      </c>
      <c r="BO153" s="21" t="n">
        <v>35</v>
      </c>
      <c r="BP153" s="22" t="n">
        <f aca="false">AVERAGE(BD153:BO153)</f>
        <v>29.0333333333333</v>
      </c>
      <c r="CB153" s="1" t="n">
        <f aca="false">CB152+1</f>
        <v>2003</v>
      </c>
      <c r="CC153" s="26" t="s">
        <v>126</v>
      </c>
      <c r="CD153" s="21" t="n">
        <v>32.1</v>
      </c>
      <c r="CE153" s="21" t="n">
        <v>31.1</v>
      </c>
      <c r="CF153" s="21" t="n">
        <v>31.9</v>
      </c>
      <c r="CG153" s="21" t="n">
        <v>34</v>
      </c>
      <c r="CH153" s="21" t="n">
        <v>33</v>
      </c>
      <c r="CI153" s="21" t="n">
        <v>32</v>
      </c>
      <c r="CJ153" s="21" t="n">
        <v>31.7</v>
      </c>
      <c r="CK153" s="21" t="n">
        <v>31.6</v>
      </c>
      <c r="CL153" s="21" t="n">
        <v>33</v>
      </c>
      <c r="CM153" s="21" t="n">
        <v>34.1</v>
      </c>
      <c r="CN153" s="21" t="n">
        <v>33.8</v>
      </c>
      <c r="CO153" s="21" t="n">
        <v>32.7</v>
      </c>
      <c r="CP153" s="22" t="n">
        <f aca="false">AVERAGE(CD153:CO153)</f>
        <v>32.5833333333333</v>
      </c>
      <c r="DB153" s="1" t="n">
        <f aca="false">DB152+1</f>
        <v>2003</v>
      </c>
      <c r="DC153" s="31" t="s">
        <v>126</v>
      </c>
      <c r="DD153" s="32" t="n">
        <v>34.1</v>
      </c>
      <c r="DE153" s="32" t="n">
        <v>34.8</v>
      </c>
      <c r="DF153" s="32" t="n">
        <v>33.3</v>
      </c>
      <c r="DG153" s="32" t="n">
        <v>33.1</v>
      </c>
      <c r="DH153" s="32" t="n">
        <v>28.8</v>
      </c>
      <c r="DI153" s="32" t="n">
        <v>25.5</v>
      </c>
      <c r="DJ153" s="32" t="n">
        <v>25.2</v>
      </c>
      <c r="DK153" s="32" t="n">
        <v>27.1</v>
      </c>
      <c r="DL153" s="32" t="n">
        <v>33.1</v>
      </c>
      <c r="DM153" s="32" t="n">
        <v>34.8</v>
      </c>
      <c r="DN153" s="32" t="n">
        <v>36.7</v>
      </c>
      <c r="DO153" s="32" t="n">
        <v>35.5</v>
      </c>
      <c r="DP153" s="32" t="n">
        <v>31.8</v>
      </c>
      <c r="OB153" s="7" t="n">
        <f aca="false">AVERAGE(AP153,BP153,CP153,DP153,EP153,FP153,GP158,HP153,IP153,JP153,KP153,LP153,MP153,NP153)</f>
        <v>30.8458333333333</v>
      </c>
      <c r="OC153" s="10" t="n">
        <f aca="false">AVERAGE(OB143:OB153)</f>
        <v>30.4015782828283</v>
      </c>
      <c r="PB153" s="8" t="n">
        <f aca="false">AVERAGE(AI153,AJ153,AK153,BI153,BJ153,BK153,CI153,CJ153,CK153,DI153,DJ153,DK153,EI153,EJ153,EK153,FI153,FJ153,FK153,GI158,GJ158,GK158,HI153,HJ153,HK153,II153,IJ153,IK153,JI153,JJ153,JK153,KI153,KJ153,KK153,LI153,LJ153,LK153,MI153,MJ153,MK153,NI153,NJ153,NK153)</f>
        <v>25.2583333333333</v>
      </c>
      <c r="PC153" s="9" t="n">
        <f aca="false">AVERAGE(AD153,AE153,AO153,BD153,BE153,BO153,CD153,CE153,CO153,DD153,DE153,DO153,ED153,EE153,EO153,FD153,FE153,FO153,GD158,GE158,GO158,HD153,HE153,HO153,ID153,IE153,IO153,JD153,JE153,JO153,KD153,KE153,KO153,LD153,LE153,LO153,MD153,ME153,MO153,ND153,NE153,NO153,)</f>
        <v>32.1384615384615</v>
      </c>
      <c r="PD153" s="8" t="n">
        <f aca="false">AVERAGE(PB143:PB153)</f>
        <v>24.630303030303</v>
      </c>
      <c r="PE153" s="11" t="n">
        <f aca="false">AVERAGE(PC143:PC153)</f>
        <v>32.1524475524476</v>
      </c>
      <c r="QB153" s="11" t="n">
        <f aca="false">MAX((AD143:AO153),(BD143:BO153),(CD143:CO153),(DD143:DO153))</f>
        <v>39.2</v>
      </c>
      <c r="QC153" s="7" t="n">
        <f aca="false">MIN((AD143:AO153),(BD143:BO153),(CD143:CO153),(DD143:DO153))</f>
        <v>15.3</v>
      </c>
    </row>
    <row r="154" customFormat="false" ht="12.8" hidden="false" customHeight="false" outlineLevel="0" collapsed="false">
      <c r="A154" s="24"/>
      <c r="B154" s="7" t="n">
        <f aca="false">AVERAGE(AP154,BP154,CP154,DP154,EP154,FP154,GP154,HP154,IP154,JP154,KP154,LP154,MP154,NP154)</f>
        <v>30.6333333333334</v>
      </c>
      <c r="C154" s="25" t="n">
        <f aca="false">AVERAGE(B150:B154)</f>
        <v>30.33</v>
      </c>
      <c r="D154" s="16" t="n">
        <f aca="false">AVERAGE(B145:B154)</f>
        <v>30.4429861111111</v>
      </c>
      <c r="E154" s="7" t="n">
        <f aca="false">AVERAGE(B135:B154)</f>
        <v>30.4119097222222</v>
      </c>
      <c r="F154" s="28" t="n">
        <f aca="false">AVERAGE(B105:B154)</f>
        <v>30.3980208333333</v>
      </c>
      <c r="G154" s="16" t="n">
        <f aca="false">MAX(AD154:AO154,BD154:BO154,CD154:CO154,DD154:DO154,ED154:EO154,FD154:FO154,GD154:GO154,HD154:HO154,ID154:IO154,JD154:JO154,KD154:KO154,LD154:LO154,MD154:MO154,ND154:NO154)</f>
        <v>39.1</v>
      </c>
      <c r="H154" s="17" t="n">
        <f aca="false">MEDIAN(AD154:AO154,BD154:BO154,CD154:CO154,DD154:DO154,ED154:EO154,FD154:FO154,GD154:GO154,HD154:HO154,ID154:IO154,JD154:JO154,KD154:KO154,LD154:LO154,MD154:MO154,ND154:NO154)</f>
        <v>31.9</v>
      </c>
      <c r="I154" s="7" t="n">
        <f aca="false">MIN(AD154:AO154,BD154:BO154,CD154:CO154,DD154:DO154,ED154:EO154,FD154:FO154,GD154:GO154,HD154:HO154,ID154:IO154,JD154:JO154,KD154:KO154,LD154:LO154,MD154:MO154,ND154:NO154)</f>
        <v>18.7</v>
      </c>
      <c r="J154" s="18" t="n">
        <f aca="false">(G154+I154)/2</f>
        <v>28.9</v>
      </c>
      <c r="AC154" s="19" t="n">
        <v>2004</v>
      </c>
      <c r="AD154" s="21" t="n">
        <v>39.1</v>
      </c>
      <c r="AE154" s="21" t="n">
        <v>35.7</v>
      </c>
      <c r="AF154" s="21" t="n">
        <v>33.2</v>
      </c>
      <c r="AG154" s="21" t="n">
        <v>30.3</v>
      </c>
      <c r="AH154" s="21" t="n">
        <v>21.6</v>
      </c>
      <c r="AI154" s="21" t="n">
        <v>21.1</v>
      </c>
      <c r="AJ154" s="21" t="n">
        <v>20.7</v>
      </c>
      <c r="AK154" s="21" t="n">
        <v>23.2</v>
      </c>
      <c r="AL154" s="21" t="n">
        <v>26.2</v>
      </c>
      <c r="AM154" s="21" t="n">
        <v>33.6</v>
      </c>
      <c r="AN154" s="21" t="n">
        <v>35.1</v>
      </c>
      <c r="AO154" s="21" t="n">
        <v>36.5</v>
      </c>
      <c r="AP154" s="22" t="n">
        <f aca="false">AVERAGE(AD154:AO154)</f>
        <v>29.6916666666667</v>
      </c>
      <c r="BB154" s="1" t="n">
        <f aca="false">BB153+1</f>
        <v>2004</v>
      </c>
      <c r="BC154" s="26" t="s">
        <v>127</v>
      </c>
      <c r="BD154" s="21" t="n">
        <v>38.1</v>
      </c>
      <c r="BE154" s="21" t="n">
        <v>36.9</v>
      </c>
      <c r="BF154" s="21" t="n">
        <v>32.2</v>
      </c>
      <c r="BG154" s="21" t="n">
        <v>29.3</v>
      </c>
      <c r="BH154" s="21" t="n">
        <v>21.5</v>
      </c>
      <c r="BI154" s="21" t="n">
        <v>19.8</v>
      </c>
      <c r="BJ154" s="21" t="n">
        <v>18.7</v>
      </c>
      <c r="BK154" s="21" t="n">
        <v>22</v>
      </c>
      <c r="BL154" s="21" t="n">
        <v>25.4</v>
      </c>
      <c r="BM154" s="21" t="n">
        <v>31.9</v>
      </c>
      <c r="BN154" s="21" t="n">
        <v>33.5</v>
      </c>
      <c r="BO154" s="21" t="n">
        <v>35.1</v>
      </c>
      <c r="BP154" s="22" t="n">
        <f aca="false">AVERAGE(BD154:BO154)</f>
        <v>28.7</v>
      </c>
      <c r="CB154" s="1" t="n">
        <f aca="false">CB153+1</f>
        <v>2004</v>
      </c>
      <c r="CC154" s="26" t="s">
        <v>127</v>
      </c>
      <c r="CD154" s="21" t="n">
        <v>31.8</v>
      </c>
      <c r="CE154" s="21" t="n">
        <v>30.9</v>
      </c>
      <c r="CF154" s="21" t="n">
        <v>31.9</v>
      </c>
      <c r="CG154" s="21" t="n">
        <v>34</v>
      </c>
      <c r="CH154" s="21" t="n">
        <v>31.9</v>
      </c>
      <c r="CI154" s="21" t="n">
        <v>29.7</v>
      </c>
      <c r="CJ154" s="21" t="n">
        <v>30.3</v>
      </c>
      <c r="CK154" s="21" t="n">
        <v>30.7</v>
      </c>
      <c r="CL154" s="21" t="n">
        <v>32.9</v>
      </c>
      <c r="CM154" s="21" t="n">
        <v>33.8</v>
      </c>
      <c r="CN154" s="21" t="n">
        <v>34.3</v>
      </c>
      <c r="CO154" s="21" t="n">
        <v>33.5</v>
      </c>
      <c r="CP154" s="22" t="n">
        <f aca="false">AVERAGE(CD154:CO154)</f>
        <v>32.1416666666667</v>
      </c>
      <c r="DB154" s="1" t="n">
        <f aca="false">DB153+1</f>
        <v>2004</v>
      </c>
      <c r="DC154" s="31" t="s">
        <v>127</v>
      </c>
      <c r="DD154" s="32" t="n">
        <v>36.9</v>
      </c>
      <c r="DE154" s="32" t="n">
        <v>32.9</v>
      </c>
      <c r="DF154" s="32" t="n">
        <v>35.3</v>
      </c>
      <c r="DG154" s="32" t="n">
        <v>32.7</v>
      </c>
      <c r="DH154" s="32" t="n">
        <v>27.4</v>
      </c>
      <c r="DI154" s="32" t="n">
        <v>25.2</v>
      </c>
      <c r="DJ154" s="32" t="n">
        <v>25.1</v>
      </c>
      <c r="DK154" s="32" t="n">
        <v>27.3</v>
      </c>
      <c r="DL154" s="32" t="n">
        <v>30.1</v>
      </c>
      <c r="DM154" s="32" t="n">
        <v>36.8</v>
      </c>
      <c r="DN154" s="32" t="n">
        <v>36.6</v>
      </c>
      <c r="DO154" s="32" t="n">
        <v>38.2</v>
      </c>
      <c r="DP154" s="32" t="n">
        <v>32</v>
      </c>
      <c r="OB154" s="7" t="n">
        <f aca="false">AVERAGE(AP154,BP154,CP154,DP154,EP154,FP154,GP159,HP154,IP154,JP154,KP154,LP154,MP154,NP154)</f>
        <v>30.6333333333334</v>
      </c>
      <c r="OC154" s="10" t="n">
        <f aca="false">AVERAGE(OB144:OB154)</f>
        <v>30.4574494949495</v>
      </c>
      <c r="PB154" s="8" t="n">
        <f aca="false">AVERAGE(AI154,AJ154,AK154,BI154,BJ154,BK154,CI154,CJ154,CK154,DI154,DJ154,DK154,EI154,EJ154,EK154,FI154,FJ154,FK154,GI159,GJ159,GK159,HI154,HJ154,HK154,II154,IJ154,IK154,JI154,JJ154,JK154,KI154,KJ154,KK154,LI154,LJ154,LK154,MI154,MJ154,MK154,NI154,NJ154,NK154)</f>
        <v>24.4833333333333</v>
      </c>
      <c r="PC154" s="9" t="n">
        <f aca="false">AVERAGE(AD154,AE154,AO154,BD154,BE154,BO154,CD154,CE154,CO154,DD154,DE154,DO154,ED154,EE154,EO154,FD154,FE154,FO154,GD159,GE159,GO159,HD154,HE154,HO154,ID154,IE154,IO154,JD154,JE154,JO154,KD154,KE154,KO154,LD154,LE154,LO154,MD154,ME154,MO154,ND154,NE154,NO154,)</f>
        <v>32.7384615384615</v>
      </c>
      <c r="PD154" s="8" t="n">
        <f aca="false">AVERAGE(PB144:PB154)</f>
        <v>24.6848484848485</v>
      </c>
      <c r="PE154" s="11" t="n">
        <f aca="false">AVERAGE(PC144:PC154)</f>
        <v>32.2713286713287</v>
      </c>
      <c r="QB154" s="11" t="n">
        <f aca="false">MAX((AD144:AO154),(BD144:BO154),(CD144:CO154),(DD144:DO154))</f>
        <v>39.2</v>
      </c>
      <c r="QC154" s="7" t="n">
        <f aca="false">MIN((AD144:AO154),(BD144:BO154),(CD144:CO154),(DD144:DO154))</f>
        <v>15.3</v>
      </c>
    </row>
    <row r="155" customFormat="false" ht="12.8" hidden="false" customHeight="false" outlineLevel="0" collapsed="false">
      <c r="A155" s="24" t="n">
        <f aca="false">A150+5</f>
        <v>2005</v>
      </c>
      <c r="B155" s="7" t="n">
        <f aca="false">AVERAGE(AP155,BP155,CP155,DP155,EP155,FP155,GP155,HP155,IP155,JP155,KP155,LP155,MP155,NP155)</f>
        <v>31.5333333333334</v>
      </c>
      <c r="C155" s="25" t="n">
        <f aca="false">AVERAGE(B151:B155)</f>
        <v>30.7416666666667</v>
      </c>
      <c r="D155" s="16" t="n">
        <f aca="false">AVERAGE(B146:B155)</f>
        <v>30.5769444444445</v>
      </c>
      <c r="E155" s="7" t="n">
        <f aca="false">AVERAGE(B136:B155)</f>
        <v>30.4640972222222</v>
      </c>
      <c r="F155" s="28" t="n">
        <f aca="false">AVERAGE(B106:B155)</f>
        <v>30.4223541666667</v>
      </c>
      <c r="G155" s="16" t="n">
        <f aca="false">MAX(AD155:AO155,BD155:BO155,CD155:CO155,DD155:DO155,ED155:EO155,FD155:FO155,GD155:GO155,HD155:HO155,ID155:IO155,JD155:JO155,KD155:KO155,LD155:LO155,MD155:MO155,ND155:NO155)</f>
        <v>38.3</v>
      </c>
      <c r="H155" s="17" t="n">
        <f aca="false">MEDIAN(AD155:AO155,BD155:BO155,CD155:CO155,DD155:DO155,ED155:EO155,FD155:FO155,GD155:GO155,HD155:HO155,ID155:IO155,JD155:JO155,KD155:KO155,LD155:LO155,MD155:MO155,ND155:NO155)</f>
        <v>32.85</v>
      </c>
      <c r="I155" s="7" t="n">
        <f aca="false">MIN(AD155:AO155,BD155:BO155,CD155:CO155,DD155:DO155,ED155:EO155,FD155:FO155,GD155:GO155,HD155:HO155,ID155:IO155,JD155:JO155,KD155:KO155,LD155:LO155,MD155:MO155,ND155:NO155)</f>
        <v>18.6</v>
      </c>
      <c r="J155" s="18" t="n">
        <f aca="false">(G155+I155)/2</f>
        <v>28.45</v>
      </c>
      <c r="AC155" s="19" t="n">
        <v>2005</v>
      </c>
      <c r="AD155" s="21" t="n">
        <v>37.3</v>
      </c>
      <c r="AE155" s="21" t="n">
        <v>36.8</v>
      </c>
      <c r="AF155" s="21" t="n">
        <v>35.2</v>
      </c>
      <c r="AG155" s="21" t="n">
        <v>33.1</v>
      </c>
      <c r="AH155" s="21" t="n">
        <v>26</v>
      </c>
      <c r="AI155" s="21" t="n">
        <v>21</v>
      </c>
      <c r="AJ155" s="21" t="n">
        <v>19.3</v>
      </c>
      <c r="AK155" s="21" t="n">
        <v>22.4</v>
      </c>
      <c r="AL155" s="21" t="n">
        <v>30.3</v>
      </c>
      <c r="AM155" s="21" t="n">
        <v>32.8</v>
      </c>
      <c r="AN155" s="21" t="n">
        <v>34.7</v>
      </c>
      <c r="AO155" s="21" t="n">
        <v>36.1</v>
      </c>
      <c r="AP155" s="22" t="n">
        <f aca="false">AVERAGE(AD155:AO155)</f>
        <v>30.4166666666667</v>
      </c>
      <c r="BB155" s="1" t="n">
        <f aca="false">BB154+1</f>
        <v>2005</v>
      </c>
      <c r="BC155" s="26" t="s">
        <v>128</v>
      </c>
      <c r="BD155" s="21" t="n">
        <v>37.2</v>
      </c>
      <c r="BE155" s="21" t="n">
        <v>36.6</v>
      </c>
      <c r="BF155" s="21" t="n">
        <v>34.9</v>
      </c>
      <c r="BG155" s="21" t="n">
        <v>32.1</v>
      </c>
      <c r="BH155" s="21" t="n">
        <v>24.9</v>
      </c>
      <c r="BI155" s="21" t="n">
        <v>20.1</v>
      </c>
      <c r="BJ155" s="21" t="n">
        <v>18.6</v>
      </c>
      <c r="BK155" s="21" t="n">
        <v>22</v>
      </c>
      <c r="BL155" s="21" t="n">
        <v>28.4</v>
      </c>
      <c r="BM155" s="21" t="n">
        <v>31.8</v>
      </c>
      <c r="BN155" s="21" t="n">
        <v>33.5</v>
      </c>
      <c r="BO155" s="21" t="n">
        <v>37.7</v>
      </c>
      <c r="BP155" s="22" t="n">
        <f aca="false">AVERAGE(BD155:BO155)</f>
        <v>29.8166666666667</v>
      </c>
      <c r="CB155" s="1" t="n">
        <f aca="false">CB154+1</f>
        <v>2005</v>
      </c>
      <c r="CC155" s="26" t="s">
        <v>128</v>
      </c>
      <c r="CD155" s="21" t="n">
        <v>32.4</v>
      </c>
      <c r="CE155" s="21" t="n">
        <v>32.8</v>
      </c>
      <c r="CF155" s="21" t="n">
        <v>32.7</v>
      </c>
      <c r="CG155" s="21" t="n">
        <v>33.5</v>
      </c>
      <c r="CH155" s="21" t="n">
        <v>32.6</v>
      </c>
      <c r="CI155" s="21" t="n">
        <v>31.5</v>
      </c>
      <c r="CJ155" s="21" t="n">
        <v>31.9</v>
      </c>
      <c r="CK155" s="21" t="n">
        <v>32</v>
      </c>
      <c r="CL155" s="21" t="n">
        <v>32.9</v>
      </c>
      <c r="CM155" s="21" t="n">
        <v>34.2</v>
      </c>
      <c r="CN155" s="21" t="n">
        <v>33.9</v>
      </c>
      <c r="CO155" s="21" t="n">
        <v>33.2</v>
      </c>
      <c r="CP155" s="22" t="n">
        <f aca="false">AVERAGE(CD155:CO155)</f>
        <v>32.8</v>
      </c>
      <c r="DB155" s="1" t="n">
        <f aca="false">DB154+1</f>
        <v>2005</v>
      </c>
      <c r="DC155" s="31" t="s">
        <v>128</v>
      </c>
      <c r="DD155" s="32" t="n">
        <v>37.4</v>
      </c>
      <c r="DE155" s="32" t="n">
        <v>38.3</v>
      </c>
      <c r="DF155" s="32" t="n">
        <v>36.9</v>
      </c>
      <c r="DG155" s="32" t="n">
        <v>35.3</v>
      </c>
      <c r="DH155" s="32" t="n">
        <v>29</v>
      </c>
      <c r="DI155" s="32" t="n">
        <v>25.2</v>
      </c>
      <c r="DJ155" s="32" t="n">
        <v>25.2</v>
      </c>
      <c r="DK155" s="32" t="n">
        <v>26.9</v>
      </c>
      <c r="DL155" s="32" t="n">
        <v>33.6</v>
      </c>
      <c r="DM155" s="32" t="n">
        <v>35.2</v>
      </c>
      <c r="DN155" s="32" t="n">
        <v>36.3</v>
      </c>
      <c r="DO155" s="32" t="n">
        <v>37.6</v>
      </c>
      <c r="DP155" s="32" t="n">
        <v>33.1</v>
      </c>
      <c r="OB155" s="7" t="n">
        <f aca="false">AVERAGE(AP155,BP155,CP155,DP155,EP155,FP155,GP160,HP155,IP155,JP155,KP155,LP155,MP155,NP155)</f>
        <v>31.5333333333334</v>
      </c>
      <c r="OC155" s="10" t="n">
        <f aca="false">AVERAGE(OB145:OB155)</f>
        <v>30.5421085858586</v>
      </c>
      <c r="PB155" s="8" t="n">
        <f aca="false">AVERAGE(AI155,AJ155,AK155,BI155,BJ155,BK155,CI155,CJ155,CK155,DI155,DJ155,DK155,EI155,EJ155,EK155,FI155,FJ155,FK155,GI160,GJ160,GK160,HI155,HJ155,HK155,II155,IJ155,IK155,JI155,JJ155,JK155,KI155,KJ155,KK155,LI155,LJ155,LK155,MI155,MJ155,MK155,NI155,NJ155,NK155)</f>
        <v>24.675</v>
      </c>
      <c r="PC155" s="9" t="n">
        <f aca="false">AVERAGE(AD155,AE155,AO155,BD155,BE155,BO155,CD155,CE155,CO155,DD155,DE155,DO155,ED155,EE155,EO155,FD155,FE155,FO155,GD160,GE160,GO160,HD155,HE155,HO155,ID155,IE155,IO155,JD155,JE155,JO155,KD155,KE155,KO155,LD155,LE155,LO155,MD155,ME155,MO155,ND155,NE155,NO155,)</f>
        <v>33.3384615384615</v>
      </c>
      <c r="PD155" s="8" t="n">
        <f aca="false">AVERAGE(PB145:PB155)</f>
        <v>24.7393939393939</v>
      </c>
      <c r="PE155" s="11" t="n">
        <f aca="false">AVERAGE(PC145:PC155)</f>
        <v>32.2937062937063</v>
      </c>
      <c r="QB155" s="11" t="n">
        <f aca="false">MAX((AD145:AO155),(BD145:BO155),(CD145:CO155),(DD145:DO155))</f>
        <v>39.1</v>
      </c>
      <c r="QC155" s="7" t="n">
        <f aca="false">MIN((AD145:AO155),(BD145:BO155),(CD145:CO155),(DD145:DO155))</f>
        <v>15.3</v>
      </c>
    </row>
    <row r="156" customFormat="false" ht="12.8" hidden="false" customHeight="false" outlineLevel="0" collapsed="false">
      <c r="A156" s="24"/>
      <c r="B156" s="7" t="n">
        <f aca="false">AVERAGE(AP156,BP156,CP156,DP156,EP156,FP156,GP156,HP156,IP156,JP156,KP156,LP156,MP156,NP156)</f>
        <v>30.5916666666667</v>
      </c>
      <c r="C156" s="25" t="n">
        <f aca="false">AVERAGE(B152:B156)</f>
        <v>30.97</v>
      </c>
      <c r="D156" s="16" t="n">
        <f aca="false">AVERAGE(B147:B156)</f>
        <v>30.5271527777778</v>
      </c>
      <c r="E156" s="7" t="n">
        <f aca="false">AVERAGE(B137:B156)</f>
        <v>30.4735763888889</v>
      </c>
      <c r="F156" s="28" t="n">
        <f aca="false">AVERAGE(B107:B156)</f>
        <v>30.4401041666667</v>
      </c>
      <c r="G156" s="16" t="n">
        <f aca="false">MAX(AD156:AO156,BD156:BO156,CD156:CO156,DD156:DO156,ED156:EO156,FD156:FO156,GD156:GO156,HD156:HO156,ID156:IO156,JD156:JO156,KD156:KO156,LD156:LO156,MD156:MO156,ND156:NO156)</f>
        <v>40.5</v>
      </c>
      <c r="H156" s="17" t="n">
        <f aca="false">MEDIAN(AD156:AO156,BD156:BO156,CD156:CO156,DD156:DO156,ED156:EO156,FD156:FO156,GD156:GO156,HD156:HO156,ID156:IO156,JD156:JO156,KD156:KO156,LD156:LO156,MD156:MO156,ND156:NO156)</f>
        <v>31.55</v>
      </c>
      <c r="I156" s="7" t="n">
        <f aca="false">MIN(AD156:AO156,BD156:BO156,CD156:CO156,DD156:DO156,ED156:EO156,FD156:FO156,GD156:GO156,HD156:HO156,ID156:IO156,JD156:JO156,KD156:KO156,LD156:LO156,MD156:MO156,ND156:NO156)</f>
        <v>17.5</v>
      </c>
      <c r="J156" s="18" t="n">
        <f aca="false">(G156+I156)/2</f>
        <v>29</v>
      </c>
      <c r="AC156" s="19" t="n">
        <v>2006</v>
      </c>
      <c r="AD156" s="21" t="n">
        <v>40</v>
      </c>
      <c r="AE156" s="21" t="n">
        <v>37.7</v>
      </c>
      <c r="AF156" s="21" t="n">
        <v>34</v>
      </c>
      <c r="AG156" s="21" t="n">
        <v>28.8</v>
      </c>
      <c r="AH156" s="21" t="n">
        <v>21.9</v>
      </c>
      <c r="AI156" s="21" t="n">
        <v>18.1</v>
      </c>
      <c r="AJ156" s="21" t="n">
        <v>19.1</v>
      </c>
      <c r="AK156" s="21" t="n">
        <v>24.5</v>
      </c>
      <c r="AL156" s="21" t="n">
        <v>28.3</v>
      </c>
      <c r="AM156" s="21" t="n">
        <v>33.6</v>
      </c>
      <c r="AN156" s="21" t="n">
        <v>37.1</v>
      </c>
      <c r="AO156" s="21" t="n">
        <v>35.1</v>
      </c>
      <c r="AP156" s="22" t="n">
        <f aca="false">AVERAGE(AD156:AO156)</f>
        <v>29.85</v>
      </c>
      <c r="BB156" s="1" t="n">
        <f aca="false">BB155+1</f>
        <v>2006</v>
      </c>
      <c r="BC156" s="26" t="s">
        <v>129</v>
      </c>
      <c r="BD156" s="21" t="n">
        <v>40.5</v>
      </c>
      <c r="BE156" s="21" t="n">
        <v>36.3</v>
      </c>
      <c r="BF156" s="21" t="n">
        <v>34</v>
      </c>
      <c r="BG156" s="21" t="n">
        <v>27.2</v>
      </c>
      <c r="BH156" s="21" t="n">
        <v>21.8</v>
      </c>
      <c r="BI156" s="21" t="n">
        <v>17.5</v>
      </c>
      <c r="BJ156" s="21" t="n">
        <v>18</v>
      </c>
      <c r="BK156" s="21" t="n">
        <v>24.4</v>
      </c>
      <c r="BL156" s="21" t="n">
        <v>27.7</v>
      </c>
      <c r="BM156" s="21" t="n">
        <v>32.2</v>
      </c>
      <c r="BN156" s="21" t="n">
        <v>37.1</v>
      </c>
      <c r="BO156" s="21" t="n">
        <v>35.1</v>
      </c>
      <c r="BP156" s="22" t="n">
        <f aca="false">AVERAGE(BD156:BO156)</f>
        <v>29.3166666666667</v>
      </c>
      <c r="CB156" s="1" t="n">
        <f aca="false">CB155+1</f>
        <v>2006</v>
      </c>
      <c r="CC156" s="26" t="s">
        <v>129</v>
      </c>
      <c r="CD156" s="21" t="n">
        <v>31</v>
      </c>
      <c r="CE156" s="21" t="n">
        <v>32.7</v>
      </c>
      <c r="CF156" s="21" t="n">
        <v>30.9</v>
      </c>
      <c r="CG156" s="21" t="n">
        <v>31.1</v>
      </c>
      <c r="CH156" s="21" t="n">
        <v>30.8</v>
      </c>
      <c r="CI156" s="21" t="n">
        <v>29.9</v>
      </c>
      <c r="CJ156" s="21" t="n">
        <v>29.6</v>
      </c>
      <c r="CK156" s="21" t="n">
        <v>31.4</v>
      </c>
      <c r="CL156" s="21" t="n">
        <v>32.8</v>
      </c>
      <c r="CM156" s="21" t="n">
        <v>33.6</v>
      </c>
      <c r="CN156" s="21" t="n">
        <v>33.9</v>
      </c>
      <c r="CO156" s="21" t="n">
        <v>33.9</v>
      </c>
      <c r="CP156" s="22" t="n">
        <f aca="false">AVERAGE(CD156:CO156)</f>
        <v>31.8</v>
      </c>
      <c r="DB156" s="1" t="n">
        <f aca="false">DB155+1</f>
        <v>2006</v>
      </c>
      <c r="DC156" s="31" t="s">
        <v>129</v>
      </c>
      <c r="DD156" s="32" t="n">
        <v>34.3</v>
      </c>
      <c r="DE156" s="32" t="n">
        <v>35.5</v>
      </c>
      <c r="DF156" s="32" t="n">
        <v>33.6</v>
      </c>
      <c r="DG156" s="32" t="n">
        <v>30.3</v>
      </c>
      <c r="DH156" s="32" t="n">
        <v>25.3</v>
      </c>
      <c r="DI156" s="32" t="n">
        <v>23</v>
      </c>
      <c r="DJ156" s="32" t="n">
        <v>23.6</v>
      </c>
      <c r="DK156" s="32" t="n">
        <v>27.6</v>
      </c>
      <c r="DL156" s="32" t="n">
        <v>31.7</v>
      </c>
      <c r="DM156" s="32" t="n">
        <v>36.1</v>
      </c>
      <c r="DN156" s="32" t="n">
        <v>38.7</v>
      </c>
      <c r="DO156" s="32" t="n">
        <v>36.5</v>
      </c>
      <c r="DP156" s="32" t="n">
        <v>31.4</v>
      </c>
      <c r="OB156" s="7" t="n">
        <f aca="false">AVERAGE(AP156,BP156,CP156,DP156,EP156,FP156,GP161,HP156,IP156,JP156,KP156,LP156,MP156,NP156)</f>
        <v>30.5916666666667</v>
      </c>
      <c r="OC156" s="10" t="n">
        <f aca="false">AVERAGE(OB146:OB156)</f>
        <v>30.5782828282828</v>
      </c>
      <c r="PB156" s="8" t="n">
        <f aca="false">AVERAGE(AI156,AJ156,AK156,BI156,BJ156,BK156,CI156,CJ156,CK156,DI156,DJ156,DK156,EI156,EJ156,EK156,FI156,FJ156,FK156,GI161,GJ161,GK161,HI156,HJ156,HK156,II156,IJ156,IK156,JI156,JJ156,JK156,KI156,KJ156,KK156,LI156,LJ156,LK156,MI156,MJ156,MK156,NI156,NJ156,NK156)</f>
        <v>23.8916666666667</v>
      </c>
      <c r="PC156" s="9" t="n">
        <f aca="false">AVERAGE(AD156,AE156,AO156,BD156,BE156,BO156,CD156,CE156,CO156,DD156,DE156,DO156,ED156,EE156,EO156,FD156,FE156,FO156,GD161,GE161,GO161,HD156,HE156,HO156,ID156,IE156,IO156,JD156,JE156,JO156,KD156,KE156,KO156,LD156,LE156,LO156,MD156,ME156,MO156,ND156,NE156,NO156,)</f>
        <v>32.9692307692308</v>
      </c>
      <c r="PD156" s="8" t="n">
        <f aca="false">AVERAGE(PB146:PB156)</f>
        <v>24.644696969697</v>
      </c>
      <c r="PE156" s="11" t="n">
        <f aca="false">AVERAGE(PC146:PC156)</f>
        <v>32.3685314685315</v>
      </c>
      <c r="QB156" s="11" t="n">
        <f aca="false">MAX((AD146:AO156),(BD146:BO156),(CD146:CO156),(DD146:DO156))</f>
        <v>40.5</v>
      </c>
      <c r="QC156" s="7" t="n">
        <f aca="false">MIN((AD146:AO156),(BD146:BO156),(CD146:CO156),(DD146:DO156))</f>
        <v>15.3</v>
      </c>
    </row>
    <row r="157" customFormat="false" ht="12.8" hidden="false" customHeight="false" outlineLevel="0" collapsed="false">
      <c r="A157" s="24"/>
      <c r="B157" s="7" t="n">
        <f aca="false">AVERAGE(AP157,BP157,CP157,DP157,EP157,FP157,GP157,HP157,IP157,JP157,KP157,LP157,MP157,NP157)</f>
        <v>30.7479166666667</v>
      </c>
      <c r="C157" s="25" t="n">
        <f aca="false">AVERAGE(B153:B157)</f>
        <v>30.8704166666667</v>
      </c>
      <c r="D157" s="16" t="n">
        <f aca="false">AVERAGE(B148:B157)</f>
        <v>30.5963194444445</v>
      </c>
      <c r="E157" s="7" t="n">
        <f aca="false">AVERAGE(B138:B157)</f>
        <v>30.5040972222222</v>
      </c>
      <c r="F157" s="28" t="n">
        <f aca="false">AVERAGE(B108:B157)</f>
        <v>30.4393541666667</v>
      </c>
      <c r="G157" s="16" t="n">
        <f aca="false">MAX(AD157:AO157,BD157:BO157,CD157:CO157,DD157:DO157,ED157:EO157,FD157:FO157,GD157:GO157,HD157:HO157,ID157:IO157,JD157:JO157,KD157:KO157,LD157:LO157,MD157:MO157,ND157:NO157)</f>
        <v>39.4</v>
      </c>
      <c r="H157" s="17" t="n">
        <f aca="false">MEDIAN(AD157:AO157,BD157:BO157,CD157:CO157,DD157:DO157,ED157:EO157,FD157:FO157,GD157:GO157,HD157:HO157,ID157:IO157,JD157:JO157,KD157:KO157,LD157:LO157,MD157:MO157,ND157:NO157)</f>
        <v>32.7</v>
      </c>
      <c r="I157" s="7" t="n">
        <f aca="false">MIN(AD157:AO157,BD157:BO157,CD157:CO157,DD157:DO157,ED157:EO157,FD157:FO157,GD157:GO157,HD157:HO157,ID157:IO157,JD157:JO157,KD157:KO157,LD157:LO157,MD157:MO157,ND157:NO157)</f>
        <v>16.4</v>
      </c>
      <c r="J157" s="18" t="n">
        <f aca="false">(G157+I157)/2</f>
        <v>27.9</v>
      </c>
      <c r="AC157" s="19" t="n">
        <v>2007</v>
      </c>
      <c r="AD157" s="21" t="n">
        <v>34</v>
      </c>
      <c r="AE157" s="21" t="n">
        <v>38</v>
      </c>
      <c r="AF157" s="21" t="n">
        <v>33.8</v>
      </c>
      <c r="AG157" s="21" t="n">
        <v>30.9</v>
      </c>
      <c r="AH157" s="21" t="n">
        <v>26.1</v>
      </c>
      <c r="AI157" s="21" t="n">
        <v>16.9</v>
      </c>
      <c r="AJ157" s="21" t="n">
        <v>21.3</v>
      </c>
      <c r="AK157" s="21" t="n">
        <v>23.9</v>
      </c>
      <c r="AL157" s="21" t="n">
        <v>30.1</v>
      </c>
      <c r="AM157" s="21" t="n">
        <v>33.7</v>
      </c>
      <c r="AN157" s="21" t="n">
        <v>31.8</v>
      </c>
      <c r="AO157" s="21" t="n">
        <v>35.2</v>
      </c>
      <c r="AP157" s="22" t="n">
        <f aca="false">AVERAGE(AD157:AO157)</f>
        <v>29.6416666666667</v>
      </c>
      <c r="BB157" s="1" t="n">
        <f aca="false">BB156+1</f>
        <v>2007</v>
      </c>
      <c r="BC157" s="26" t="s">
        <v>130</v>
      </c>
      <c r="BD157" s="21" t="n">
        <v>35.3</v>
      </c>
      <c r="BE157" s="21" t="n">
        <v>39.4</v>
      </c>
      <c r="BF157" s="21" t="n">
        <v>33</v>
      </c>
      <c r="BG157" s="21" t="n">
        <v>29.6</v>
      </c>
      <c r="BH157" s="21" t="n">
        <v>24.5</v>
      </c>
      <c r="BI157" s="21" t="n">
        <v>16.4</v>
      </c>
      <c r="BJ157" s="21" t="n">
        <v>19.7</v>
      </c>
      <c r="BK157" s="21" t="n">
        <v>22.9</v>
      </c>
      <c r="BL157" s="21" t="n">
        <v>29</v>
      </c>
      <c r="BM157" s="21" t="n">
        <v>33.6</v>
      </c>
      <c r="BN157" s="21" t="n">
        <v>31.6</v>
      </c>
      <c r="BO157" s="21" t="n">
        <v>34.3</v>
      </c>
      <c r="BP157" s="22" t="n">
        <f aca="false">AVERAGE(BD157:BO157)</f>
        <v>29.1083333333333</v>
      </c>
      <c r="CB157" s="1" t="n">
        <f aca="false">CB156+1</f>
        <v>2007</v>
      </c>
      <c r="CC157" s="26" t="s">
        <v>130</v>
      </c>
      <c r="CD157" s="21" t="n">
        <v>32.4</v>
      </c>
      <c r="CE157" s="21" t="n">
        <v>32.1</v>
      </c>
      <c r="CF157" s="21" t="n">
        <v>30.9</v>
      </c>
      <c r="CG157" s="21" t="n">
        <v>33.1</v>
      </c>
      <c r="CH157" s="21" t="n">
        <v>33.4</v>
      </c>
      <c r="CI157" s="21" t="n">
        <v>29.9</v>
      </c>
      <c r="CJ157" s="21" t="n">
        <v>29.9</v>
      </c>
      <c r="CK157" s="21" t="n">
        <v>31.3</v>
      </c>
      <c r="CL157" s="21" t="n">
        <v>33.1</v>
      </c>
      <c r="CM157" s="21" t="n">
        <v>33.9</v>
      </c>
      <c r="CN157" s="21" t="n">
        <v>33.6</v>
      </c>
      <c r="CO157" s="21" t="n">
        <v>33.3</v>
      </c>
      <c r="CP157" s="22" t="n">
        <f aca="false">AVERAGE(CD157:CO157)</f>
        <v>32.2416666666667</v>
      </c>
      <c r="DB157" s="1" t="n">
        <f aca="false">DB156+1</f>
        <v>2007</v>
      </c>
      <c r="DC157" s="31" t="s">
        <v>130</v>
      </c>
      <c r="DD157" s="32" t="n">
        <v>34.9</v>
      </c>
      <c r="DE157" s="32" t="n">
        <v>37</v>
      </c>
      <c r="DF157" s="32" t="n">
        <v>34.3</v>
      </c>
      <c r="DG157" s="32" t="n">
        <v>33</v>
      </c>
      <c r="DH157" s="32" t="n">
        <v>29.8</v>
      </c>
      <c r="DI157" s="32" t="n">
        <v>19.9</v>
      </c>
      <c r="DJ157" s="32" t="n">
        <v>24.1</v>
      </c>
      <c r="DK157" s="32" t="n">
        <v>26.8</v>
      </c>
      <c r="DL157" s="32" t="n">
        <v>33</v>
      </c>
      <c r="DM157" s="32" t="n">
        <v>36.8</v>
      </c>
      <c r="DN157" s="32" t="n">
        <v>36.4</v>
      </c>
      <c r="DO157" s="32" t="n">
        <v>38</v>
      </c>
      <c r="DP157" s="32" t="n">
        <v>32</v>
      </c>
      <c r="OB157" s="7" t="n">
        <f aca="false">AVERAGE(AP157,BP157,CP157,DP157,EP157,FP157,GP162,HP157,IP157,JP157,KP157,LP157,MP157,NP157)</f>
        <v>30.7479166666667</v>
      </c>
      <c r="OC157" s="10" t="n">
        <f aca="false">AVERAGE(OB147:OB157)</f>
        <v>30.5472222222222</v>
      </c>
      <c r="PB157" s="8" t="n">
        <f aca="false">AVERAGE(AI157,AJ157,AK157,BI157,BJ157,BK157,CI157,CJ157,CK157,DI157,DJ157,DK157,EI157,EJ157,EK157,FI157,FJ157,FK157,GI162,GJ162,GK162,HI157,HJ157,HK157,II157,IJ157,IK157,JI157,JJ157,JK157,KI157,KJ157,KK157,LI157,LJ157,LK157,MI157,MJ157,MK157,NI157,NJ157,NK157)</f>
        <v>23.5833333333333</v>
      </c>
      <c r="PC157" s="9" t="n">
        <f aca="false">AVERAGE(AD157,AE157,AO157,BD157,BE157,BO157,CD157,CE157,CO157,DD157,DE157,DO157,ED157,EE157,EO157,FD157,FE157,FO157,GD162,GE162,GO162,HD157,HE157,HO157,ID157,IE157,IO157,JD157,JE157,JO157,KD157,KE157,KO157,LD157,LE157,LO157,MD157,ME157,MO157,ND157,NE157,NO157,)</f>
        <v>32.6076923076923</v>
      </c>
      <c r="PD157" s="8" t="n">
        <f aca="false">AVERAGE(PB147:PB157)</f>
        <v>24.4386363636364</v>
      </c>
      <c r="PE157" s="11" t="n">
        <f aca="false">AVERAGE(PC147:PC157)</f>
        <v>32.3384615384615</v>
      </c>
      <c r="QB157" s="11" t="n">
        <f aca="false">MAX((AD147:AO157),(BD147:BO157),(CD147:CO157),(DD147:DO157))</f>
        <v>40.5</v>
      </c>
      <c r="QC157" s="7" t="n">
        <f aca="false">MIN((AD147:AO157),(BD147:BO157),(CD147:CO157),(DD147:DO157))</f>
        <v>15.3</v>
      </c>
    </row>
    <row r="158" customFormat="false" ht="12.8" hidden="false" customHeight="false" outlineLevel="0" collapsed="false">
      <c r="A158" s="24"/>
      <c r="B158" s="7" t="n">
        <f aca="false">AVERAGE(AP158,BP158,CP158,DP158,EP158,FP158,GP158,HP158,IP158,JP158,KP158,LP158,MP158,NP158)</f>
        <v>30.7458333333333</v>
      </c>
      <c r="C158" s="25" t="n">
        <f aca="false">AVERAGE(B154:B158)</f>
        <v>30.8504166666667</v>
      </c>
      <c r="D158" s="16" t="n">
        <f aca="false">AVERAGE(B149:B158)</f>
        <v>30.5715277777778</v>
      </c>
      <c r="E158" s="7" t="n">
        <f aca="false">AVERAGE(B139:B158)</f>
        <v>30.5129513888889</v>
      </c>
      <c r="F158" s="28" t="n">
        <f aca="false">AVERAGE(B109:B158)</f>
        <v>30.4318958333333</v>
      </c>
      <c r="G158" s="16" t="n">
        <f aca="false">MAX(AD158:AO158,BD158:BO158,CD158:CO158,DD158:DO158,ED158:EO158,FD158:FO158,GD158:GO158,HD158:HO158,ID158:IO158,JD158:JO158,KD158:KO158,LD158:LO158,MD158:MO158,ND158:NO158)</f>
        <v>40.4</v>
      </c>
      <c r="H158" s="17" t="n">
        <f aca="false">MEDIAN(AD158:AO158,BD158:BO158,CD158:CO158,DD158:DO158,ED158:EO158,FD158:FO158,GD158:GO158,HD158:HO158,ID158:IO158,JD158:JO158,KD158:KO158,LD158:LO158,MD158:MO158,ND158:NO158)</f>
        <v>32.2</v>
      </c>
      <c r="I158" s="7" t="n">
        <f aca="false">MIN(AD158:AO158,BD158:BO158,CD158:CO158,DD158:DO158,ED158:EO158,FD158:FO158,GD158:GO158,HD158:HO158,ID158:IO158,JD158:JO158,KD158:KO158,LD158:LO158,MD158:MO158,ND158:NO158)</f>
        <v>18.2</v>
      </c>
      <c r="J158" s="18" t="n">
        <f aca="false">(G158+I158)/2</f>
        <v>29.3</v>
      </c>
      <c r="AC158" s="19" t="n">
        <v>2008</v>
      </c>
      <c r="AD158" s="21" t="n">
        <v>39.8</v>
      </c>
      <c r="AE158" s="21" t="n">
        <v>35</v>
      </c>
      <c r="AF158" s="21" t="n">
        <v>33.4</v>
      </c>
      <c r="AG158" s="21" t="n">
        <v>29</v>
      </c>
      <c r="AH158" s="21" t="n">
        <v>24.5</v>
      </c>
      <c r="AI158" s="21" t="n">
        <v>20.1</v>
      </c>
      <c r="AJ158" s="21" t="n">
        <v>21.4</v>
      </c>
      <c r="AK158" s="21" t="n">
        <v>19.8</v>
      </c>
      <c r="AL158" s="21" t="n">
        <v>29.6</v>
      </c>
      <c r="AM158" s="21" t="n">
        <v>33.3</v>
      </c>
      <c r="AN158" s="21" t="n">
        <v>32.1</v>
      </c>
      <c r="AO158" s="21" t="n">
        <v>34.6</v>
      </c>
      <c r="AP158" s="22" t="n">
        <f aca="false">AVERAGE(AD158:AO158)</f>
        <v>29.3833333333333</v>
      </c>
      <c r="BB158" s="1" t="n">
        <f aca="false">BB157+1</f>
        <v>2008</v>
      </c>
      <c r="BC158" s="26" t="s">
        <v>131</v>
      </c>
      <c r="BD158" s="21" t="n">
        <v>38.5</v>
      </c>
      <c r="BE158" s="21" t="n">
        <v>33.4</v>
      </c>
      <c r="BF158" s="21" t="n">
        <v>33.1</v>
      </c>
      <c r="BG158" s="21" t="n">
        <v>27.9</v>
      </c>
      <c r="BH158" s="21" t="n">
        <v>23.9</v>
      </c>
      <c r="BI158" s="21" t="n">
        <v>20</v>
      </c>
      <c r="BJ158" s="21" t="n">
        <v>20.4</v>
      </c>
      <c r="BK158" s="21" t="n">
        <v>18.2</v>
      </c>
      <c r="BL158" s="21" t="n">
        <v>27.7</v>
      </c>
      <c r="BM158" s="21" t="n">
        <v>32.4</v>
      </c>
      <c r="BN158" s="21" t="n">
        <v>30.2</v>
      </c>
      <c r="BO158" s="21" t="n">
        <v>33.6</v>
      </c>
      <c r="BP158" s="22" t="n">
        <f aca="false">AVERAGE(BD158:BO158)</f>
        <v>28.275</v>
      </c>
      <c r="CB158" s="1" t="n">
        <f aca="false">CB157+1</f>
        <v>2008</v>
      </c>
      <c r="CC158" s="26" t="s">
        <v>131</v>
      </c>
      <c r="CD158" s="21" t="n">
        <v>32.2</v>
      </c>
      <c r="CE158" s="21" t="n">
        <v>30.8</v>
      </c>
      <c r="CF158" s="21" t="n">
        <v>32.2</v>
      </c>
      <c r="CG158" s="21" t="n">
        <v>33.3</v>
      </c>
      <c r="CH158" s="21" t="n">
        <v>32.5</v>
      </c>
      <c r="CI158" s="21" t="n">
        <v>31.4</v>
      </c>
      <c r="CJ158" s="21" t="n">
        <v>31.2</v>
      </c>
      <c r="CK158" s="21" t="n">
        <v>32.6</v>
      </c>
      <c r="CL158" s="21" t="n">
        <v>33.3</v>
      </c>
      <c r="CM158" s="21" t="n">
        <v>34.4</v>
      </c>
      <c r="CN158" s="21" t="n">
        <v>34.2</v>
      </c>
      <c r="CO158" s="21" t="n">
        <v>32.2</v>
      </c>
      <c r="CP158" s="22" t="n">
        <f aca="false">AVERAGE(CD158:CO158)</f>
        <v>32.525</v>
      </c>
      <c r="DB158" s="1" t="n">
        <f aca="false">DB157+1</f>
        <v>2008</v>
      </c>
      <c r="DC158" s="31" t="s">
        <v>131</v>
      </c>
      <c r="DD158" s="32" t="n">
        <v>40.4</v>
      </c>
      <c r="DE158" s="32" t="n">
        <v>37.9</v>
      </c>
      <c r="DF158" s="32" t="n">
        <v>36</v>
      </c>
      <c r="DG158" s="32" t="n">
        <v>32.7</v>
      </c>
      <c r="DH158" s="32" t="n">
        <v>28.3</v>
      </c>
      <c r="DI158" s="32" t="n">
        <v>24.9</v>
      </c>
      <c r="DJ158" s="32" t="n">
        <v>25.2</v>
      </c>
      <c r="DK158" s="32" t="n">
        <v>25.7</v>
      </c>
      <c r="DL158" s="32" t="n">
        <v>32</v>
      </c>
      <c r="DM158" s="32" t="n">
        <v>36.5</v>
      </c>
      <c r="DN158" s="32" t="n">
        <v>37</v>
      </c>
      <c r="DO158" s="32" t="n">
        <v>37.5</v>
      </c>
      <c r="DP158" s="32" t="n">
        <v>32.8</v>
      </c>
      <c r="OB158" s="7" t="n">
        <f aca="false">AVERAGE(AP158,BP158,CP158,DP158,EP158,FP158,GP163,HP158,IP158,JP158,KP158,LP158,MP158,NP158)</f>
        <v>30.7458333333333</v>
      </c>
      <c r="OC158" s="10" t="n">
        <f aca="false">AVERAGE(OB148:OB158)</f>
        <v>30.6099116161616</v>
      </c>
      <c r="PB158" s="8" t="n">
        <f aca="false">AVERAGE(AI158,AJ158,AK158,BI158,BJ158,BK158,CI158,CJ158,CK158,DI158,DJ158,DK158,EI158,EJ158,EK158,FI158,FJ158,FK158,GI163,GJ163,GK163,HI158,HJ158,HK158,II158,IJ158,IK158,JI158,JJ158,JK158,KI158,KJ158,KK158,LI158,LJ158,LK158,MI158,MJ158,MK158,NI158,NJ158,NK158)</f>
        <v>24.2416666666667</v>
      </c>
      <c r="PC158" s="9" t="n">
        <f aca="false">AVERAGE(AD158,AE158,AO158,BD158,BE158,BO158,CD158,CE158,CO158,DD158,DE158,DO158,ED158,EE158,EO158,FD158,FE158,FO158,GD163,GE163,GO163,HD158,HE158,HO158,ID158,IE158,IO158,JD158,JE158,JO158,KD158,KE158,KO158,LD158,LE158,LO158,MD158,ME158,MO158,ND158,NE158,NO158,)</f>
        <v>32.7615384615385</v>
      </c>
      <c r="PD158" s="8" t="n">
        <f aca="false">AVERAGE(PB148:PB158)</f>
        <v>24.5007575757576</v>
      </c>
      <c r="PE158" s="11" t="n">
        <f aca="false">AVERAGE(PC148:PC158)</f>
        <v>32.4293706293706</v>
      </c>
      <c r="QB158" s="11" t="n">
        <f aca="false">MAX((AD148:AO158),(BD148:BO158),(CD148:CO158),(DD148:DO158))</f>
        <v>40.5</v>
      </c>
      <c r="QC158" s="7" t="n">
        <f aca="false">MIN((AD148:AO158),(BD148:BO158),(CD148:CO158),(DD148:DO158))</f>
        <v>15.3</v>
      </c>
    </row>
    <row r="159" customFormat="false" ht="12.8" hidden="false" customHeight="false" outlineLevel="0" collapsed="false">
      <c r="A159" s="24"/>
      <c r="B159" s="7" t="n">
        <f aca="false">AVERAGE(AP159,BP159,CP159,DP159,EP159,FP159,GP159,HP159,IP159,JP159,KP159,LP159,MP159,NP159)</f>
        <v>31.0479166666667</v>
      </c>
      <c r="C159" s="25" t="n">
        <f aca="false">AVERAGE(B155:B159)</f>
        <v>30.9333333333333</v>
      </c>
      <c r="D159" s="16" t="n">
        <f aca="false">AVERAGE(B150:B159)</f>
        <v>30.6316666666667</v>
      </c>
      <c r="E159" s="7" t="n">
        <f aca="false">AVERAGE(B140:B159)</f>
        <v>30.5838888888889</v>
      </c>
      <c r="F159" s="28" t="n">
        <f aca="false">AVERAGE(B110:B159)</f>
        <v>30.4368541666667</v>
      </c>
      <c r="G159" s="16" t="n">
        <f aca="false">MAX(AD159:AO159,BD159:BO159,CD159:CO159,DD159:DO159,ED159:EO159,FD159:FO159,GD159:GO159,HD159:HO159,ID159:IO159,JD159:JO159,KD159:KO159,LD159:LO159,MD159:MO159,ND159:NO159)</f>
        <v>37.5</v>
      </c>
      <c r="H159" s="17" t="n">
        <f aca="false">MEDIAN(AD159:AO159,BD159:BO159,CD159:CO159,DD159:DO159,ED159:EO159,FD159:FO159,GD159:GO159,HD159:HO159,ID159:IO159,JD159:JO159,KD159:KO159,LD159:LO159,MD159:MO159,ND159:NO159)</f>
        <v>32.7</v>
      </c>
      <c r="I159" s="7" t="n">
        <f aca="false">MIN(AD159:AO159,BD159:BO159,CD159:CO159,DD159:DO159,ED159:EO159,FD159:FO159,GD159:GO159,HD159:HO159,ID159:IO159,JD159:JO159,KD159:KO159,LD159:LO159,MD159:MO159,ND159:NO159)</f>
        <v>20</v>
      </c>
      <c r="J159" s="18" t="n">
        <f aca="false">(G159+I159)/2</f>
        <v>28.75</v>
      </c>
      <c r="AC159" s="19" t="n">
        <v>2009</v>
      </c>
      <c r="AD159" s="21" t="n">
        <v>36.1</v>
      </c>
      <c r="AE159" s="21" t="n">
        <v>36.5</v>
      </c>
      <c r="AF159" s="21" t="n">
        <v>35.3</v>
      </c>
      <c r="AG159" s="21" t="n">
        <v>29</v>
      </c>
      <c r="AH159" s="21" t="n">
        <v>21.6</v>
      </c>
      <c r="AI159" s="21" t="n">
        <v>20.7</v>
      </c>
      <c r="AJ159" s="21" t="n">
        <v>20.6</v>
      </c>
      <c r="AK159" s="21" t="n">
        <v>28.1</v>
      </c>
      <c r="AL159" s="21" t="n">
        <v>29.9</v>
      </c>
      <c r="AM159" s="21" t="n">
        <v>30.9</v>
      </c>
      <c r="AN159" s="21" t="n">
        <v>35.6</v>
      </c>
      <c r="AO159" s="21" t="n">
        <v>35.6</v>
      </c>
      <c r="AP159" s="22" t="n">
        <f aca="false">AVERAGE(AD159:AO159)</f>
        <v>29.9916666666667</v>
      </c>
      <c r="BB159" s="1" t="n">
        <f aca="false">BB158+1</f>
        <v>2009</v>
      </c>
      <c r="BC159" s="26" t="s">
        <v>132</v>
      </c>
      <c r="BD159" s="21" t="n">
        <v>37.5</v>
      </c>
      <c r="BE159" s="21" t="n">
        <v>37</v>
      </c>
      <c r="BF159" s="21" t="n">
        <v>34</v>
      </c>
      <c r="BG159" s="21" t="n">
        <v>27.9</v>
      </c>
      <c r="BH159" s="21" t="n">
        <v>20.4</v>
      </c>
      <c r="BI159" s="21" t="n">
        <v>20.2</v>
      </c>
      <c r="BJ159" s="21" t="n">
        <v>20</v>
      </c>
      <c r="BK159" s="21" t="n">
        <v>26.9</v>
      </c>
      <c r="BL159" s="21" t="n">
        <v>27.7</v>
      </c>
      <c r="BM159" s="21" t="n">
        <v>30</v>
      </c>
      <c r="BN159" s="21" t="n">
        <v>34.4</v>
      </c>
      <c r="BO159" s="21" t="n">
        <v>34.7</v>
      </c>
      <c r="BP159" s="22" t="n">
        <f aca="false">AVERAGE(BD159:BO159)</f>
        <v>29.225</v>
      </c>
      <c r="CB159" s="1" t="n">
        <f aca="false">CB158+1</f>
        <v>2009</v>
      </c>
      <c r="CC159" s="26" t="s">
        <v>132</v>
      </c>
      <c r="CD159" s="21" t="n">
        <v>32.1</v>
      </c>
      <c r="CE159" s="21" t="n">
        <v>30.9</v>
      </c>
      <c r="CF159" s="21" t="n">
        <v>33.2</v>
      </c>
      <c r="CG159" s="21" t="n">
        <v>33.6</v>
      </c>
      <c r="CH159" s="21" t="n">
        <v>32.6</v>
      </c>
      <c r="CI159" s="21" t="n">
        <v>31.5</v>
      </c>
      <c r="CJ159" s="21" t="n">
        <v>31.3</v>
      </c>
      <c r="CK159" s="21" t="n">
        <v>32</v>
      </c>
      <c r="CL159" s="21" t="n">
        <v>33.5</v>
      </c>
      <c r="CM159" s="21" t="n">
        <v>34.8</v>
      </c>
      <c r="CN159" s="21" t="n">
        <v>33.7</v>
      </c>
      <c r="CO159" s="21" t="n">
        <v>32.9</v>
      </c>
      <c r="CP159" s="22" t="n">
        <f aca="false">AVERAGE(CD159:CO159)</f>
        <v>32.675</v>
      </c>
      <c r="DB159" s="1" t="n">
        <f aca="false">DB158+1</f>
        <v>2009</v>
      </c>
      <c r="DC159" s="31" t="s">
        <v>132</v>
      </c>
      <c r="DD159" s="32" t="n">
        <v>33.3</v>
      </c>
      <c r="DE159" s="32" t="n">
        <v>34.5</v>
      </c>
      <c r="DF159" s="32" t="n">
        <v>36.2</v>
      </c>
      <c r="DG159" s="32" t="n">
        <v>32.8</v>
      </c>
      <c r="DH159" s="32" t="n">
        <v>26.9</v>
      </c>
      <c r="DI159" s="32" t="n">
        <v>26</v>
      </c>
      <c r="DJ159" s="32" t="n">
        <v>25.6</v>
      </c>
      <c r="DK159" s="32" t="n">
        <v>31.3</v>
      </c>
      <c r="DL159" s="32" t="n">
        <v>33.6</v>
      </c>
      <c r="DM159" s="32" t="n">
        <v>34.3</v>
      </c>
      <c r="DN159" s="32" t="n">
        <v>37.4</v>
      </c>
      <c r="DO159" s="32" t="n">
        <v>36.2</v>
      </c>
      <c r="DP159" s="32" t="n">
        <v>32.3</v>
      </c>
      <c r="OB159" s="7" t="n">
        <f aca="false">AVERAGE(AP159,BP159,CP159,DP159,EP159,FP159,GP164,HP159,IP159,JP159,KP159,LP159,MP159,NP159)</f>
        <v>31.0479166666667</v>
      </c>
      <c r="OC159" s="10" t="n">
        <f aca="false">AVERAGE(OB149:OB159)</f>
        <v>30.6148358585859</v>
      </c>
      <c r="PB159" s="8" t="n">
        <f aca="false">AVERAGE(AI159,AJ159,AK159,BI159,BJ159,BK159,CI159,CJ159,CK159,DI159,DJ159,DK159,EI159,EJ159,EK159,FI159,FJ159,FK159,GI164,GJ164,GK164,HI159,HJ159,HK159,II159,IJ159,IK159,JI159,JJ159,JK159,KI159,KJ159,KK159,LI159,LJ159,LK159,MI159,MJ159,MK159,NI159,NJ159,NK159)</f>
        <v>26.1833333333333</v>
      </c>
      <c r="PC159" s="9" t="n">
        <f aca="false">AVERAGE(AD159,AE159,AO159,BD159,BE159,BO159,CD159,CE159,CO159,DD159,DE159,DO159,ED159,EE159,EO159,FD159,FE159,FO159,GD164,GE164,GO164,HD159,HE159,HO159,ID159,IE159,IO159,JD159,JE159,JO159,KD159,KE159,KO159,LD159,LE159,LO159,MD159,ME159,MO159,ND159,NE159,NO159,)</f>
        <v>32.1</v>
      </c>
      <c r="PD159" s="8" t="n">
        <f aca="false">AVERAGE(PB149:PB159)</f>
        <v>24.6401515151515</v>
      </c>
      <c r="PE159" s="11" t="n">
        <f aca="false">AVERAGE(PC149:PC159)</f>
        <v>32.3272727272727</v>
      </c>
      <c r="QB159" s="11" t="n">
        <f aca="false">MAX((AD149:AO159),(BD149:BO159),(CD149:CO159),(DD149:DO159))</f>
        <v>40.5</v>
      </c>
      <c r="QC159" s="7" t="n">
        <f aca="false">MIN((AD149:AO159),(BD149:BO159),(CD149:CO159),(DD149:DO159))</f>
        <v>16.4</v>
      </c>
    </row>
    <row r="160" customFormat="false" ht="12.8" hidden="false" customHeight="false" outlineLevel="0" collapsed="false">
      <c r="A160" s="24" t="n">
        <f aca="false">A155+5</f>
        <v>2010</v>
      </c>
      <c r="B160" s="7" t="n">
        <f aca="false">AVERAGE(AP160,BP160,CP160,DP160,EP160,FP160,GP160,HP160,IP160,JP160,KP160,LP160,MP160,NP160)</f>
        <v>29.11875</v>
      </c>
      <c r="C160" s="25" t="n">
        <f aca="false">AVERAGE(B156:B160)</f>
        <v>30.4504166666667</v>
      </c>
      <c r="D160" s="16" t="n">
        <f aca="false">AVERAGE(B151:B160)</f>
        <v>30.5960416666667</v>
      </c>
      <c r="E160" s="7" t="n">
        <f aca="false">AVERAGE(B141:B160)</f>
        <v>30.5019097222222</v>
      </c>
      <c r="F160" s="28" t="n">
        <f aca="false">AVERAGE(B111:B160)</f>
        <v>30.4156875</v>
      </c>
      <c r="G160" s="16" t="n">
        <f aca="false">MAX(AD160:AO160,BD160:BO160,CD160:CO160,DD160:DO160,ED160:EO160,FD160:FO160,GD160:GO160,HD160:HO160,ID160:IO160,JD160:JO160,KD160:KO160,LD160:LO160,MD160:MO160,ND160:NO160)</f>
        <v>36</v>
      </c>
      <c r="H160" s="17" t="n">
        <f aca="false">MEDIAN(AD160:AO160,BD160:BO160,CD160:CO160,DD160:DO160,ED160:EO160,FD160:FO160,GD160:GO160,HD160:HO160,ID160:IO160,JD160:JO160,KD160:KO160,LD160:LO160,MD160:MO160,ND160:NO160)</f>
        <v>31.3</v>
      </c>
      <c r="I160" s="7" t="n">
        <f aca="false">MIN(AD160:AO160,BD160:BO160,CD160:CO160,DD160:DO160,ED160:EO160,FD160:FO160,GD160:GO160,HD160:HO160,ID160:IO160,JD160:JO160,KD160:KO160,LD160:LO160,MD160:MO160,ND160:NO160)</f>
        <v>17.4</v>
      </c>
      <c r="J160" s="18" t="n">
        <f aca="false">(G160+I160)/2</f>
        <v>26.7</v>
      </c>
      <c r="AC160" s="19" t="n">
        <v>2010</v>
      </c>
      <c r="AD160" s="21" t="n">
        <v>35.2</v>
      </c>
      <c r="AE160" s="21" t="n">
        <v>34.2</v>
      </c>
      <c r="AF160" s="21" t="n">
        <v>30.1</v>
      </c>
      <c r="AG160" s="21" t="n">
        <v>28.1</v>
      </c>
      <c r="AH160" s="21" t="n">
        <v>22.8</v>
      </c>
      <c r="AI160" s="21" t="n">
        <v>19</v>
      </c>
      <c r="AJ160" s="21" t="n">
        <v>17.7</v>
      </c>
      <c r="AK160" s="21" t="n">
        <v>19.8</v>
      </c>
      <c r="AL160" s="21" t="n">
        <v>22.6</v>
      </c>
      <c r="AM160" s="21" t="n">
        <v>26.2</v>
      </c>
      <c r="AN160" s="21" t="n">
        <v>30.1</v>
      </c>
      <c r="AO160" s="21" t="n">
        <v>34</v>
      </c>
      <c r="AP160" s="22" t="n">
        <f aca="false">AVERAGE(AD160:AO160)</f>
        <v>26.65</v>
      </c>
      <c r="BB160" s="1" t="n">
        <f aca="false">BB159+1</f>
        <v>2010</v>
      </c>
      <c r="BC160" s="26" t="s">
        <v>133</v>
      </c>
      <c r="BD160" s="21" t="n">
        <v>36</v>
      </c>
      <c r="BE160" s="21" t="n">
        <v>34.6</v>
      </c>
      <c r="BF160" s="21" t="n">
        <v>31.4</v>
      </c>
      <c r="BG160" s="21" t="n">
        <v>28.8</v>
      </c>
      <c r="BH160" s="21" t="n">
        <v>23.3</v>
      </c>
      <c r="BI160" s="21" t="n">
        <v>18.2</v>
      </c>
      <c r="BJ160" s="21" t="n">
        <v>17.4</v>
      </c>
      <c r="BK160" s="21" t="n">
        <v>18.9</v>
      </c>
      <c r="BL160" s="21" t="n">
        <v>21.9</v>
      </c>
      <c r="BM160" s="21" t="n">
        <v>25.5</v>
      </c>
      <c r="BN160" s="21" t="n">
        <v>29.1</v>
      </c>
      <c r="BO160" s="21" t="n">
        <v>34.3</v>
      </c>
      <c r="BP160" s="22" t="n">
        <f aca="false">AVERAGE(BD160:BO160)</f>
        <v>26.6166666666667</v>
      </c>
      <c r="CB160" s="1" t="n">
        <f aca="false">CB159+1</f>
        <v>2010</v>
      </c>
      <c r="CC160" s="26" t="s">
        <v>133</v>
      </c>
      <c r="CD160" s="21" t="n">
        <v>31.5</v>
      </c>
      <c r="CE160" s="21" t="n">
        <v>32.6</v>
      </c>
      <c r="CF160" s="21" t="n">
        <v>33.3</v>
      </c>
      <c r="CG160" s="21" t="n">
        <v>32.5</v>
      </c>
      <c r="CH160" s="21" t="n">
        <v>32.3</v>
      </c>
      <c r="CI160" s="21" t="n">
        <v>31.1</v>
      </c>
      <c r="CJ160" s="21" t="n">
        <v>32.6</v>
      </c>
      <c r="CK160" s="21" t="n">
        <v>32.8</v>
      </c>
      <c r="CL160" s="21" t="n">
        <v>34</v>
      </c>
      <c r="CM160" s="21" t="n">
        <v>33.7</v>
      </c>
      <c r="CN160" s="21" t="n">
        <v>33</v>
      </c>
      <c r="CO160" s="21" t="n">
        <v>31.9</v>
      </c>
      <c r="CP160" s="22" t="n">
        <f aca="false">AVERAGE(CD160:CO160)</f>
        <v>32.6083333333333</v>
      </c>
      <c r="DB160" s="1" t="n">
        <f aca="false">DB159+1</f>
        <v>2010</v>
      </c>
      <c r="DC160" s="31" t="s">
        <v>133</v>
      </c>
      <c r="DD160" s="32" t="n">
        <v>35.8</v>
      </c>
      <c r="DE160" s="32" t="n">
        <v>35.6</v>
      </c>
      <c r="DF160" s="32" t="n">
        <v>33.2</v>
      </c>
      <c r="DG160" s="32" t="n">
        <v>31.2</v>
      </c>
      <c r="DH160" s="32" t="n">
        <v>26.2</v>
      </c>
      <c r="DI160" s="32" t="n">
        <v>23.4</v>
      </c>
      <c r="DJ160" s="32" t="n">
        <v>24</v>
      </c>
      <c r="DK160" s="32" t="n">
        <v>26.1</v>
      </c>
      <c r="DL160" s="32" t="n">
        <v>30.1</v>
      </c>
      <c r="DM160" s="32" t="n">
        <v>32.7</v>
      </c>
      <c r="DN160" s="32" t="n">
        <v>34.6</v>
      </c>
      <c r="DO160" s="32" t="n">
        <v>34.9</v>
      </c>
      <c r="DP160" s="32" t="n">
        <v>30.6</v>
      </c>
      <c r="OB160" s="7" t="n">
        <f aca="false">AVERAGE(AP160,BP160,CP160,DP160,EP160,FP160,GP165,HP160,IP160,JP160,KP160,LP160,MP160,NP160)</f>
        <v>29.11875</v>
      </c>
      <c r="OC160" s="10" t="n">
        <f aca="false">AVERAGE(OB150:OB160)</f>
        <v>30.4941287878788</v>
      </c>
      <c r="PB160" s="8" t="n">
        <f aca="false">AVERAGE(AI160,AJ160,AK160,BI160,BJ160,BK160,CI160,CJ160,CK160,DI160,DJ160,DK160,EI160,EJ160,EK160,FI160,FJ160,FK160,GI165,GJ165,GK165,HI160,HJ160,HK160,II160,IJ160,IK160,JI160,JJ160,JK160,KI160,KJ160,KK160,LI160,LJ160,LK160,MI160,MJ160,MK160,NI160,NJ160,NK160)</f>
        <v>23.4166666666667</v>
      </c>
      <c r="PC160" s="9" t="n">
        <f aca="false">AVERAGE(AD160,AE160,AO160,BD160,BE160,BO160,CD160,CE160,CO160,DD160,DE160,DO160,ED160,EE160,EO160,FD160,FE160,FO160,GD165,GE165,GO165,HD160,HE160,HO160,ID160,IE160,IO160,JD160,JE160,JO160,KD160,KE160,KO160,LD160,LE160,LO160,MD160,ME160,MO160,ND160,NE160,NO160,)</f>
        <v>31.5846153846154</v>
      </c>
      <c r="PD160" s="8" t="n">
        <f aca="false">AVERAGE(PB150:PB160)</f>
        <v>24.5181818181818</v>
      </c>
      <c r="PE160" s="11" t="n">
        <f aca="false">AVERAGE(PC150:PC160)</f>
        <v>32.2727272727273</v>
      </c>
      <c r="QB160" s="11" t="n">
        <f aca="false">MAX((AD150:AO160),(BD150:BO160),(CD150:CO160),(DD150:DO160))</f>
        <v>40.5</v>
      </c>
      <c r="QC160" s="7" t="n">
        <f aca="false">MIN((AD150:AO160),(BD150:BO160),(CD150:CO160),(DD150:DO160))</f>
        <v>16.4</v>
      </c>
    </row>
    <row r="161" customFormat="false" ht="12.8" hidden="false" customHeight="false" outlineLevel="0" collapsed="false">
      <c r="A161" s="24"/>
      <c r="B161" s="7" t="n">
        <f aca="false">AVERAGE(AP161,BP161,CP161,DP161,EP161,FP161,GP161,HP161,IP161,JP161,KP161,LP161,MP161,NP161)</f>
        <v>29.6333333333333</v>
      </c>
      <c r="C161" s="25" t="n">
        <f aca="false">AVERAGE(B157:B161)</f>
        <v>30.25875</v>
      </c>
      <c r="D161" s="16" t="n">
        <f aca="false">AVERAGE(B152:B161)</f>
        <v>30.614375</v>
      </c>
      <c r="E161" s="7" t="n">
        <f aca="false">AVERAGE(B142:B161)</f>
        <v>30.4433680555556</v>
      </c>
      <c r="F161" s="28" t="n">
        <f aca="false">AVERAGE(B112:B161)</f>
        <v>30.3928125</v>
      </c>
      <c r="G161" s="16" t="n">
        <f aca="false">MAX(AD161:AO161,BD161:BO161,CD161:CO161,DD161:DO161,ED161:EO161,FD161:FO161,GD161:GO161,HD161:HO161,ID161:IO161,JD161:JO161,KD161:KO161,LD161:LO161,MD161:MO161,ND161:NO161)</f>
        <v>39.9</v>
      </c>
      <c r="H161" s="17" t="n">
        <f aca="false">MEDIAN(AD161:AO161,BD161:BO161,CD161:CO161,DD161:DO161,ED161:EO161,FD161:FO161,GD161:GO161,HD161:HO161,ID161:IO161,JD161:JO161,KD161:KO161,LD161:LO161,MD161:MO161,ND161:NO161)</f>
        <v>30.85</v>
      </c>
      <c r="I161" s="7" t="n">
        <f aca="false">MIN(AD161:AO161,BD161:BO161,CD161:CO161,DD161:DO161,ED161:EO161,FD161:FO161,GD161:GO161,HD161:HO161,ID161:IO161,JD161:JO161,KD161:KO161,LD161:LO161,MD161:MO161,ND161:NO161)</f>
        <v>19.2</v>
      </c>
      <c r="J161" s="18" t="n">
        <f aca="false">(G161+I161)/2</f>
        <v>29.55</v>
      </c>
      <c r="AC161" s="19" t="n">
        <v>2011</v>
      </c>
      <c r="AD161" s="21" t="n">
        <v>37.2</v>
      </c>
      <c r="AE161" s="21" t="n">
        <v>33.5</v>
      </c>
      <c r="AF161" s="21" t="n">
        <v>28.9</v>
      </c>
      <c r="AG161" s="21" t="n">
        <v>27</v>
      </c>
      <c r="AH161" s="21" t="n">
        <v>21</v>
      </c>
      <c r="AI161" s="21" t="n">
        <v>19.5</v>
      </c>
      <c r="AJ161" s="21" t="n">
        <v>20.5</v>
      </c>
      <c r="AK161" s="21" t="n">
        <v>25.4</v>
      </c>
      <c r="AL161" s="21" t="n">
        <v>27.9</v>
      </c>
      <c r="AM161" s="21" t="n">
        <v>31.5</v>
      </c>
      <c r="AN161" s="21" t="n">
        <v>32.7</v>
      </c>
      <c r="AO161" s="21" t="n">
        <v>36.4</v>
      </c>
      <c r="AP161" s="22" t="n">
        <f aca="false">AVERAGE(AD161:AO161)</f>
        <v>28.4583333333333</v>
      </c>
      <c r="BB161" s="1" t="n">
        <f aca="false">BB160+1</f>
        <v>2011</v>
      </c>
      <c r="BC161" s="26" t="s">
        <v>134</v>
      </c>
      <c r="BD161" s="21" t="n">
        <v>39.9</v>
      </c>
      <c r="BE161" s="21" t="n">
        <v>33.6</v>
      </c>
      <c r="BF161" s="21" t="n">
        <v>30.1</v>
      </c>
      <c r="BG161" s="21" t="n">
        <v>27.5</v>
      </c>
      <c r="BH161" s="21" t="n">
        <v>20.9</v>
      </c>
      <c r="BI161" s="21" t="n">
        <v>19.2</v>
      </c>
      <c r="BJ161" s="21" t="n">
        <v>19.3</v>
      </c>
      <c r="BK161" s="21" t="n">
        <v>24.8</v>
      </c>
      <c r="BL161" s="21" t="n">
        <v>27.7</v>
      </c>
      <c r="BM161" s="21" t="n">
        <v>29.1</v>
      </c>
      <c r="BN161" s="21" t="n">
        <v>31.8</v>
      </c>
      <c r="BO161" s="21" t="n">
        <v>35.1</v>
      </c>
      <c r="BP161" s="22" t="n">
        <f aca="false">AVERAGE(BD161:BO161)</f>
        <v>28.25</v>
      </c>
      <c r="CB161" s="1" t="n">
        <f aca="false">CB160+1</f>
        <v>2011</v>
      </c>
      <c r="CC161" s="26" t="s">
        <v>134</v>
      </c>
      <c r="CD161" s="21" t="n">
        <v>31.1</v>
      </c>
      <c r="CE161" s="21" t="n">
        <v>30.5</v>
      </c>
      <c r="CF161" s="21" t="n">
        <v>31</v>
      </c>
      <c r="CG161" s="21" t="n">
        <v>31.7</v>
      </c>
      <c r="CH161" s="21" t="n">
        <v>30.8</v>
      </c>
      <c r="CI161" s="21" t="n">
        <v>29</v>
      </c>
      <c r="CJ161" s="21" t="n">
        <v>31.2</v>
      </c>
      <c r="CK161" s="21" t="n">
        <v>31.9</v>
      </c>
      <c r="CL161" s="21" t="n">
        <v>32.8</v>
      </c>
      <c r="CM161" s="21" t="n">
        <v>33.3</v>
      </c>
      <c r="CN161" s="21" t="n">
        <v>32.9</v>
      </c>
      <c r="CO161" s="21" t="n">
        <v>33.3</v>
      </c>
      <c r="CP161" s="22" t="n">
        <f aca="false">AVERAGE(CD161:CO161)</f>
        <v>31.625</v>
      </c>
      <c r="DB161" s="1" t="n">
        <f aca="false">DB160+1</f>
        <v>2011</v>
      </c>
      <c r="DC161" s="31" t="s">
        <v>134</v>
      </c>
      <c r="DD161" s="32" t="n">
        <v>35.7</v>
      </c>
      <c r="DE161" s="32" t="n">
        <v>33.1</v>
      </c>
      <c r="DF161" s="32" t="n">
        <v>30.3</v>
      </c>
      <c r="DG161" s="32" t="n">
        <v>28.7</v>
      </c>
      <c r="DH161" s="32" t="n">
        <v>25.1</v>
      </c>
      <c r="DI161" s="32" t="n">
        <v>22.6</v>
      </c>
      <c r="DJ161" s="32" t="n">
        <v>24.4</v>
      </c>
      <c r="DK161" s="32" t="n">
        <v>27.5</v>
      </c>
      <c r="DL161" s="32" t="n">
        <v>30.9</v>
      </c>
      <c r="DM161" s="32" t="n">
        <v>34.9</v>
      </c>
      <c r="DN161" s="32" t="n">
        <v>34.1</v>
      </c>
      <c r="DO161" s="32" t="n">
        <v>35.4</v>
      </c>
      <c r="DP161" s="32" t="n">
        <v>30.2</v>
      </c>
      <c r="OB161" s="7" t="n">
        <f aca="false">AVERAGE(AP161,BP161,CP161,DP161,EP161,FP161,GP166,HP161,IP161,JP161,KP161,LP161,MP161,NP161)</f>
        <v>29.6333333333333</v>
      </c>
      <c r="OC161" s="10" t="n">
        <f aca="false">AVERAGE(OB151:OB161)</f>
        <v>30.5085227272727</v>
      </c>
      <c r="PB161" s="8" t="n">
        <f aca="false">AVERAGE(AI161,AJ161,AK161,BI161,BJ161,BK161,CI161,CJ161,CK161,DI161,DJ161,DK161,EI161,EJ161,EK161,FI161,FJ161,FK161,GI166,GJ166,GK166,HI161,HJ161,HK161,II161,IJ161,IK161,JI161,JJ161,JK161,KI161,KJ161,KK161,LI161,LJ161,LK161,MI161,MJ161,MK161,NI161,NJ161,NK161)</f>
        <v>24.6083333333333</v>
      </c>
      <c r="PC161" s="9" t="n">
        <f aca="false">AVERAGE(AD161,AE161,AO161,BD161,BE161,BO161,CD161,CE161,CO161,DD161,DE161,DO161,ED161,EE161,EO161,FD161,FE161,FO161,GD166,GE166,GO166,HD161,HE161,HO161,ID161,IE161,IO161,JD161,JE161,JO161,KD161,KE161,KO161,LD161,LE161,LO161,MD161,ME161,MO161,ND161,NE161,NO161,)</f>
        <v>31.9076923076923</v>
      </c>
      <c r="PD161" s="8" t="n">
        <f aca="false">AVERAGE(PB151:PB161)</f>
        <v>24.5189393939394</v>
      </c>
      <c r="PE161" s="11" t="n">
        <f aca="false">AVERAGE(PC151:PC161)</f>
        <v>32.3517482517483</v>
      </c>
      <c r="QB161" s="11" t="n">
        <f aca="false">MAX((AD151:AO161),(BD151:BO161),(CD151:CO161),(DD151:DO161))</f>
        <v>40.5</v>
      </c>
      <c r="QC161" s="7" t="n">
        <f aca="false">MIN((AD151:AO161),(BD151:BO161),(CD151:CO161),(DD151:DO161))</f>
        <v>16.4</v>
      </c>
    </row>
    <row r="162" customFormat="false" ht="12.8" hidden="false" customHeight="false" outlineLevel="0" collapsed="false">
      <c r="A162" s="24"/>
      <c r="B162" s="7" t="n">
        <f aca="false">AVERAGE(AP162,BP162,CP162,DP162,EP162,FP162,GP162,HP162,IP162,JP162,KP162,LP162,MP162,NP162)</f>
        <v>30.6229166666667</v>
      </c>
      <c r="C162" s="25" t="n">
        <f aca="false">AVERAGE(B158:B162)</f>
        <v>30.23375</v>
      </c>
      <c r="D162" s="16" t="n">
        <f aca="false">AVERAGE(B153:B162)</f>
        <v>30.5520833333333</v>
      </c>
      <c r="E162" s="7" t="n">
        <f aca="false">AVERAGE(B143:B162)</f>
        <v>30.4546180555556</v>
      </c>
      <c r="F162" s="28" t="n">
        <f aca="false">AVERAGE(B113:B162)</f>
        <v>30.3967708333333</v>
      </c>
      <c r="G162" s="16" t="n">
        <f aca="false">MAX(AD162:AO162,BD162:BO162,CD162:CO162,DD162:DO162,ED162:EO162,FD162:FO162,GD162:GO162,HD162:HO162,ID162:IO162,JD162:JO162,KD162:KO162,LD162:LO162,MD162:MO162,ND162:NO162)</f>
        <v>38.1</v>
      </c>
      <c r="H162" s="17" t="n">
        <f aca="false">MEDIAN(AD162:AO162,BD162:BO162,CD162:CO162,DD162:DO162,ED162:EO162,FD162:FO162,GD162:GO162,HD162:HO162,ID162:IO162,JD162:JO162,KD162:KO162,LD162:LO162,MD162:MO162,ND162:NO162)</f>
        <v>31.85</v>
      </c>
      <c r="I162" s="7" t="n">
        <f aca="false">MIN(AD162:AO162,BD162:BO162,CD162:CO162,DD162:DO162,ED162:EO162,FD162:FO162,GD162:GO162,HD162:HO162,ID162:IO162,JD162:JO162,KD162:KO162,LD162:LO162,MD162:MO162,ND162:NO162)</f>
        <v>18.2</v>
      </c>
      <c r="J162" s="18" t="n">
        <f aca="false">(G162+I162)/2</f>
        <v>28.15</v>
      </c>
      <c r="AC162" s="19" t="n">
        <v>2012</v>
      </c>
      <c r="AD162" s="21" t="n">
        <v>37.6</v>
      </c>
      <c r="AE162" s="21" t="n">
        <v>35.6</v>
      </c>
      <c r="AF162" s="21" t="n">
        <v>29.8</v>
      </c>
      <c r="AG162" s="21" t="n">
        <v>27.9</v>
      </c>
      <c r="AH162" s="21" t="n">
        <v>23.3</v>
      </c>
      <c r="AI162" s="21" t="n">
        <v>19.9</v>
      </c>
      <c r="AJ162" s="21" t="n">
        <v>19.1</v>
      </c>
      <c r="AK162" s="21" t="n">
        <v>24.9</v>
      </c>
      <c r="AL162" s="21" t="n">
        <v>29.5</v>
      </c>
      <c r="AM162" s="21" t="n">
        <v>33.4</v>
      </c>
      <c r="AN162" s="21" t="n">
        <v>36.7</v>
      </c>
      <c r="AO162" s="21" t="n">
        <v>37.5</v>
      </c>
      <c r="AP162" s="22" t="n">
        <f aca="false">AVERAGE(AD162:AO162)</f>
        <v>29.6</v>
      </c>
      <c r="BB162" s="1" t="n">
        <f aca="false">BB161+1</f>
        <v>2012</v>
      </c>
      <c r="BC162" s="26" t="s">
        <v>135</v>
      </c>
      <c r="BD162" s="21" t="n">
        <v>36.7</v>
      </c>
      <c r="BE162" s="21" t="n">
        <v>35.3</v>
      </c>
      <c r="BF162" s="21" t="n">
        <v>29.6</v>
      </c>
      <c r="BG162" s="21" t="n">
        <v>27.7</v>
      </c>
      <c r="BH162" s="21" t="n">
        <v>23.1</v>
      </c>
      <c r="BI162" s="21" t="n">
        <v>18.4</v>
      </c>
      <c r="BJ162" s="21" t="n">
        <v>18.2</v>
      </c>
      <c r="BK162" s="21" t="n">
        <v>23.3</v>
      </c>
      <c r="BL162" s="21" t="n">
        <v>29.7</v>
      </c>
      <c r="BM162" s="21" t="n">
        <v>32.1</v>
      </c>
      <c r="BN162" s="21" t="n">
        <v>35.8</v>
      </c>
      <c r="BO162" s="21" t="n">
        <v>36.3</v>
      </c>
      <c r="BP162" s="22" t="n">
        <f aca="false">AVERAGE(BD162:BO162)</f>
        <v>28.85</v>
      </c>
      <c r="CB162" s="1" t="n">
        <f aca="false">CB161+1</f>
        <v>2012</v>
      </c>
      <c r="CC162" s="26" t="s">
        <v>135</v>
      </c>
      <c r="CD162" s="21" t="n">
        <v>32.6</v>
      </c>
      <c r="CE162" s="21" t="n">
        <v>32.4</v>
      </c>
      <c r="CF162" s="21" t="n">
        <v>31.8</v>
      </c>
      <c r="CG162" s="21" t="n">
        <v>32.8</v>
      </c>
      <c r="CH162" s="21" t="n">
        <v>31.1</v>
      </c>
      <c r="CI162" s="21" t="n">
        <v>29.7</v>
      </c>
      <c r="CJ162" s="21" t="n">
        <v>30.6</v>
      </c>
      <c r="CK162" s="21" t="n">
        <v>31.4</v>
      </c>
      <c r="CL162" s="21" t="n">
        <v>33.7</v>
      </c>
      <c r="CM162" s="21" t="n">
        <v>33.9</v>
      </c>
      <c r="CN162" s="21" t="n">
        <v>33.9</v>
      </c>
      <c r="CO162" s="21" t="n">
        <v>34.2</v>
      </c>
      <c r="CP162" s="22" t="n">
        <f aca="false">AVERAGE(CD162:CO162)</f>
        <v>32.3416666666667</v>
      </c>
      <c r="DB162" s="1" t="n">
        <f aca="false">DB161+1</f>
        <v>2012</v>
      </c>
      <c r="DC162" s="31" t="s">
        <v>135</v>
      </c>
      <c r="DD162" s="32" t="n">
        <v>37.5</v>
      </c>
      <c r="DE162" s="32" t="n">
        <v>36.7</v>
      </c>
      <c r="DF162" s="32" t="n">
        <v>31.9</v>
      </c>
      <c r="DG162" s="32" t="n">
        <v>30.2</v>
      </c>
      <c r="DH162" s="32" t="n">
        <v>26.3</v>
      </c>
      <c r="DI162" s="32" t="n">
        <v>23.4</v>
      </c>
      <c r="DJ162" s="32" t="n">
        <v>23.5</v>
      </c>
      <c r="DK162" s="32" t="n">
        <v>27.9</v>
      </c>
      <c r="DL162" s="32" t="n">
        <v>32.8</v>
      </c>
      <c r="DM162" s="32" t="n">
        <v>35.2</v>
      </c>
      <c r="DN162" s="32" t="n">
        <v>38.1</v>
      </c>
      <c r="DO162" s="32" t="n">
        <v>37.2</v>
      </c>
      <c r="DP162" s="32" t="n">
        <v>31.7</v>
      </c>
      <c r="OB162" s="7" t="n">
        <f aca="false">AVERAGE(AP162,BP162,CP162,DP162,EP162,FP162,GP167,HP162,IP162,JP162,KP162,LP162,MP162,NP162)</f>
        <v>30.6229166666667</v>
      </c>
      <c r="OC162" s="10" t="n">
        <f aca="false">AVERAGE(OB152:OB162)</f>
        <v>30.6151515151515</v>
      </c>
      <c r="PB162" s="8" t="n">
        <f aca="false">AVERAGE(AI162,AJ162,AK162,BI162,BJ162,BK162,CI162,CJ162,CK162,DI162,DJ162,DK162,EI162,EJ162,EK162,FI162,FJ162,FK162,GI167,GJ167,GK167,HI162,HJ162,HK162,II162,IJ162,IK162,JI162,JJ162,JK162,KI162,KJ162,KK162,LI162,LJ162,LK162,MI162,MJ162,MK162,NI162,NJ162,NK162)</f>
        <v>24.1916666666667</v>
      </c>
      <c r="PC162" s="9" t="n">
        <f aca="false">AVERAGE(AD162,AE162,AO162,BD162,BE162,BO162,CD162,CE162,CO162,DD162,DE162,DO162,ED162,EE162,EO162,FD162,FE162,FO162,GD167,GE167,GO167,HD162,HE162,HO162,ID162,IE162,IO162,JD162,JE162,JO162,KD162,KE162,KO162,LD162,LE162,LO162,MD162,ME162,MO162,ND162,NE162,NO162,)</f>
        <v>33.0461538461539</v>
      </c>
      <c r="PD162" s="8" t="n">
        <f aca="false">AVERAGE(PB152:PB162)</f>
        <v>24.5212121212121</v>
      </c>
      <c r="PE162" s="11" t="n">
        <f aca="false">AVERAGE(PC152:PC162)</f>
        <v>32.4797202797203</v>
      </c>
      <c r="QB162" s="11" t="n">
        <f aca="false">MAX((AD152:AO162),(BD152:BO162),(CD152:CO162),(DD152:DO162))</f>
        <v>40.5</v>
      </c>
      <c r="QC162" s="7" t="n">
        <f aca="false">MIN((AD152:AO162),(BD152:BO162),(CD152:CO162),(DD152:DO162))</f>
        <v>16.4</v>
      </c>
    </row>
    <row r="163" customFormat="false" ht="12.8" hidden="false" customHeight="false" outlineLevel="0" collapsed="false">
      <c r="A163" s="24"/>
      <c r="B163" s="7" t="n">
        <f aca="false">AVERAGE(AP163,BP163,CP163,DP163,EP163,FP163,GP163,HP163,IP163,JP163,KP163,LP163,MP163,NP163)</f>
        <v>31.7145833333333</v>
      </c>
      <c r="C163" s="25" t="n">
        <f aca="false">AVERAGE(B159:B163)</f>
        <v>30.4275</v>
      </c>
      <c r="D163" s="16" t="n">
        <f aca="false">AVERAGE(B154:B163)</f>
        <v>30.6389583333333</v>
      </c>
      <c r="E163" s="7" t="n">
        <f aca="false">AVERAGE(B144:B163)</f>
        <v>30.5394097222222</v>
      </c>
      <c r="F163" s="28" t="n">
        <f aca="false">AVERAGE(B114:B163)</f>
        <v>30.4205625</v>
      </c>
      <c r="G163" s="16" t="n">
        <f aca="false">MAX(AD163:AO163,BD163:BO163,CD163:CO163,DD163:DO163,ED163:EO163,FD163:FO163,GD163:GO163,HD163:HO163,ID163:IO163,JD163:JO163,KD163:KO163,LD163:LO163,MD163:MO163,ND163:NO163)</f>
        <v>40.1</v>
      </c>
      <c r="H163" s="17" t="n">
        <f aca="false">MEDIAN(AD163:AO163,BD163:BO163,CD163:CO163,DD163:DO163,ED163:EO163,FD163:FO163,GD163:GO163,HD163:HO163,ID163:IO163,JD163:JO163,KD163:KO163,LD163:LO163,MD163:MO163,ND163:NO163)</f>
        <v>32.8</v>
      </c>
      <c r="I163" s="7" t="n">
        <f aca="false">MIN(AD163:AO163,BD163:BO163,CD163:CO163,DD163:DO163,ED163:EO163,FD163:FO163,GD163:GO163,HD163:HO163,ID163:IO163,JD163:JO163,KD163:KO163,LD163:LO163,MD163:MO163,ND163:NO163)</f>
        <v>17.2</v>
      </c>
      <c r="J163" s="18" t="n">
        <f aca="false">(G163+I163)/2</f>
        <v>28.65</v>
      </c>
      <c r="AC163" s="19" t="n">
        <v>2013</v>
      </c>
      <c r="AD163" s="21" t="n">
        <v>39.9</v>
      </c>
      <c r="AE163" s="21" t="n">
        <v>36.3</v>
      </c>
      <c r="AF163" s="21" t="n">
        <v>35.1</v>
      </c>
      <c r="AG163" s="21" t="n">
        <v>30.5</v>
      </c>
      <c r="AH163" s="21" t="n">
        <v>24.8</v>
      </c>
      <c r="AI163" s="21" t="n">
        <v>19.3</v>
      </c>
      <c r="AJ163" s="21" t="n">
        <v>20.9</v>
      </c>
      <c r="AK163" s="21" t="n">
        <v>26.6</v>
      </c>
      <c r="AL163" s="21" t="n">
        <v>33.3</v>
      </c>
      <c r="AM163" s="21" t="n">
        <v>32.6</v>
      </c>
      <c r="AN163" s="21" t="n">
        <v>35.3</v>
      </c>
      <c r="AO163" s="21" t="n">
        <v>35.6</v>
      </c>
      <c r="AP163" s="22" t="n">
        <f aca="false">AVERAGE(AD163:AO163)</f>
        <v>30.85</v>
      </c>
      <c r="BB163" s="1" t="n">
        <f aca="false">BB162+1</f>
        <v>2013</v>
      </c>
      <c r="BC163" s="26" t="s">
        <v>136</v>
      </c>
      <c r="BD163" s="21" t="n">
        <v>40.1</v>
      </c>
      <c r="BE163" s="21" t="n">
        <v>35.4</v>
      </c>
      <c r="BF163" s="21" t="n">
        <v>33</v>
      </c>
      <c r="BG163" s="21" t="n">
        <v>29.6</v>
      </c>
      <c r="BH163" s="21" t="n">
        <v>23.9</v>
      </c>
      <c r="BI163" s="21" t="n">
        <v>17.2</v>
      </c>
      <c r="BJ163" s="21" t="n">
        <v>19.4</v>
      </c>
      <c r="BK163" s="21" t="n">
        <v>25.4</v>
      </c>
      <c r="BL163" s="21" t="n">
        <v>31.8</v>
      </c>
      <c r="BM163" s="21" t="n">
        <v>31.3</v>
      </c>
      <c r="BN163" s="21" t="n">
        <v>33.3</v>
      </c>
      <c r="BO163" s="21" t="n">
        <v>35.1</v>
      </c>
      <c r="BP163" s="22" t="n">
        <f aca="false">AVERAGE(BD163:BO163)</f>
        <v>29.625</v>
      </c>
      <c r="CB163" s="1" t="n">
        <f aca="false">CB162+1</f>
        <v>2013</v>
      </c>
      <c r="CC163" s="26" t="s">
        <v>136</v>
      </c>
      <c r="CD163" s="21" t="n">
        <v>32.9</v>
      </c>
      <c r="CE163" s="21" t="n">
        <v>32.6</v>
      </c>
      <c r="CF163" s="21" t="n">
        <v>32</v>
      </c>
      <c r="CG163" s="21" t="n">
        <v>33.7</v>
      </c>
      <c r="CH163" s="21" t="n">
        <v>32.7</v>
      </c>
      <c r="CI163" s="21" t="n">
        <v>31.8</v>
      </c>
      <c r="CJ163" s="21" t="n">
        <v>31.5</v>
      </c>
      <c r="CK163" s="21" t="n">
        <v>32.1</v>
      </c>
      <c r="CL163" s="21" t="n">
        <v>33.3</v>
      </c>
      <c r="CM163" s="21" t="n">
        <v>34.1</v>
      </c>
      <c r="CN163" s="21" t="n">
        <v>32.9</v>
      </c>
      <c r="CO163" s="21" t="n">
        <v>32.6</v>
      </c>
      <c r="CP163" s="22" t="n">
        <f aca="false">AVERAGE(CD163:CO163)</f>
        <v>32.6833333333333</v>
      </c>
      <c r="DB163" s="1" t="n">
        <f aca="false">DB162+1</f>
        <v>2013</v>
      </c>
      <c r="DC163" s="31" t="s">
        <v>136</v>
      </c>
      <c r="DD163" s="32" t="n">
        <v>39.5</v>
      </c>
      <c r="DE163" s="32" t="n">
        <v>37.3</v>
      </c>
      <c r="DF163" s="32" t="n">
        <v>37.2</v>
      </c>
      <c r="DG163" s="32" t="n">
        <v>33</v>
      </c>
      <c r="DH163" s="32" t="n">
        <v>28.3</v>
      </c>
      <c r="DI163" s="32" t="n">
        <v>25.6</v>
      </c>
      <c r="DJ163" s="32" t="n">
        <v>26.4</v>
      </c>
      <c r="DK163" s="32" t="n">
        <v>30.2</v>
      </c>
      <c r="DL163" s="32" t="n">
        <v>35.2</v>
      </c>
      <c r="DM163" s="32" t="n">
        <v>36.7</v>
      </c>
      <c r="DN163" s="32" t="n">
        <v>37.2</v>
      </c>
      <c r="DO163" s="32" t="n">
        <v>37.9</v>
      </c>
      <c r="DP163" s="32" t="n">
        <v>33.7</v>
      </c>
      <c r="OB163" s="7" t="n">
        <f aca="false">AVERAGE(AP163,BP163,CP163,DP163,EP163,FP163,GP168,HP163,IP163,JP163,KP163,LP163,MP163,NP163)</f>
        <v>31.7145833333333</v>
      </c>
      <c r="OC163" s="10" t="n">
        <f aca="false">AVERAGE(OB153:OB163)</f>
        <v>30.6577651515152</v>
      </c>
      <c r="PB163" s="8" t="n">
        <f aca="false">AVERAGE(AI163,AJ163,AK163,BI163,BJ163,BK163,CI163,CJ163,CK163,DI163,DJ163,DK163,EI163,EJ163,EK163,FI163,FJ163,FK163,GI168,GJ168,GK168,HI163,HJ163,HK163,II163,IJ163,IK163,JI163,JJ163,JK163,KI163,KJ163,KK163,LI163,LJ163,LK163,MI163,MJ163,MK163,NI163,NJ163,NK163)</f>
        <v>25.5333333333333</v>
      </c>
      <c r="PC163" s="9" t="n">
        <f aca="false">AVERAGE(AD163,AE163,AO163,BD163,BE163,BO163,CD163,CE163,CO163,DD163,DE163,DO163,ED163,EE163,EO163,FD163,FE163,FO163,GD168,GE168,GO168,HD163,HE163,HO163,ID163,IE163,IO163,JD163,JE163,JO163,KD163,KE163,KO163,LD163,LE163,LO163,MD163,ME163,MO163,ND163,NE163,NO163,)</f>
        <v>33.4769230769231</v>
      </c>
      <c r="PD163" s="8" t="n">
        <f aca="false">AVERAGE(PB153:PB163)</f>
        <v>24.5515151515152</v>
      </c>
      <c r="PE163" s="11" t="n">
        <f aca="false">AVERAGE(PC153:PC163)</f>
        <v>32.6062937062937</v>
      </c>
      <c r="QB163" s="11" t="n">
        <f aca="false">MAX((AD153:AO163),(BD153:BO163),(CD153:CO163),(DD153:DO163))</f>
        <v>40.5</v>
      </c>
      <c r="QC163" s="7" t="n">
        <f aca="false">MIN((AD153:AO163),(BD153:BO163),(CD153:CO163),(DD153:DO163))</f>
        <v>16.4</v>
      </c>
    </row>
    <row r="164" customFormat="false" ht="12.8" hidden="false" customHeight="false" outlineLevel="0" collapsed="false">
      <c r="A164" s="24"/>
      <c r="B164" s="7" t="n">
        <f aca="false">AVERAGE(AP164,BP164,CP164,DP164,EP164,FP164,GP164,HP164,IP164,JP164,KP164,LP164,MP164,NP164)</f>
        <v>30.8833333333334</v>
      </c>
      <c r="C164" s="25" t="n">
        <f aca="false">AVERAGE(B160:B164)</f>
        <v>30.3945833333333</v>
      </c>
      <c r="D164" s="16" t="n">
        <f aca="false">AVERAGE(B155:B164)</f>
        <v>30.6639583333333</v>
      </c>
      <c r="E164" s="7" t="n">
        <f aca="false">AVERAGE(B145:B164)</f>
        <v>30.5534722222222</v>
      </c>
      <c r="F164" s="28" t="n">
        <f aca="false">AVERAGE(B115:B164)</f>
        <v>30.4300694444445</v>
      </c>
      <c r="G164" s="16" t="n">
        <f aca="false">MAX(AD164:AO164,BD164:BO164,CD164:CO164,DD164:DO164,ED164:EO164,FD164:FO164,GD164:GO164,HD164:HO164,ID164:IO164,JD164:JO164,KD164:KO164,LD164:LO164,MD164:MO164,ND164:NO164)</f>
        <v>38.5</v>
      </c>
      <c r="H164" s="17" t="n">
        <f aca="false">MEDIAN(AD164:AO164,BD164:BO164,CD164:CO164,DD164:DO164,ED164:EO164,FD164:FO164,GD164:GO164,HD164:HO164,ID164:IO164,JD164:JO164,KD164:KO164,LD164:LO164,MD164:MO164,ND164:NO164)</f>
        <v>32.9</v>
      </c>
      <c r="I164" s="7" t="n">
        <f aca="false">MIN(AD164:AO164,BD164:BO164,CD164:CO164,DD164:DO164,ED164:EO164,FD164:FO164,GD164:GO164,HD164:HO164,ID164:IO164,JD164:JO164,KD164:KO164,LD164:LO164,MD164:MO164,ND164:NO164)</f>
        <v>18.6</v>
      </c>
      <c r="J164" s="18" t="n">
        <f aca="false">(G164+I164)/2</f>
        <v>28.55</v>
      </c>
      <c r="AC164" s="19" t="n">
        <v>2014</v>
      </c>
      <c r="AD164" s="21" t="n">
        <v>36</v>
      </c>
      <c r="AE164" s="21" t="n">
        <v>33.7</v>
      </c>
      <c r="AF164" s="21" t="n">
        <v>34.6</v>
      </c>
      <c r="AG164" s="21" t="n">
        <v>28.3</v>
      </c>
      <c r="AH164" s="21" t="n">
        <v>25.5</v>
      </c>
      <c r="AI164" s="21" t="n">
        <v>19.8</v>
      </c>
      <c r="AJ164" s="21" t="n">
        <v>20.7</v>
      </c>
      <c r="AK164" s="21" t="n">
        <v>21</v>
      </c>
      <c r="AL164" s="21" t="n">
        <v>29.8</v>
      </c>
      <c r="AM164" s="21" t="n">
        <v>34.2</v>
      </c>
      <c r="AN164" s="21" t="n">
        <v>36</v>
      </c>
      <c r="AO164" s="21" t="n">
        <v>37</v>
      </c>
      <c r="AP164" s="22" t="n">
        <f aca="false">AVERAGE(AD164:AO164)</f>
        <v>29.7166666666667</v>
      </c>
      <c r="BB164" s="1" t="n">
        <f aca="false">BB163+1</f>
        <v>2014</v>
      </c>
      <c r="BC164" s="26" t="s">
        <v>137</v>
      </c>
      <c r="BD164" s="21" t="n">
        <v>36.9</v>
      </c>
      <c r="BE164" s="21" t="n">
        <v>34.3</v>
      </c>
      <c r="BF164" s="21" t="n">
        <v>34.1</v>
      </c>
      <c r="BG164" s="21" t="n">
        <v>27.2</v>
      </c>
      <c r="BH164" s="21" t="n">
        <v>24.3</v>
      </c>
      <c r="BI164" s="21" t="n">
        <v>18.6</v>
      </c>
      <c r="BJ164" s="21" t="n">
        <v>20</v>
      </c>
      <c r="BK164" s="21" t="n">
        <v>20.4</v>
      </c>
      <c r="BL164" s="21" t="n">
        <v>28.3</v>
      </c>
      <c r="BM164" s="21" t="n">
        <v>32.8</v>
      </c>
      <c r="BN164" s="21" t="n">
        <v>34.8</v>
      </c>
      <c r="BO164" s="21" t="n">
        <v>37.2</v>
      </c>
      <c r="BP164" s="22" t="n">
        <f aca="false">AVERAGE(BD164:BO164)</f>
        <v>29.075</v>
      </c>
      <c r="CB164" s="1" t="n">
        <f aca="false">CB163+1</f>
        <v>2014</v>
      </c>
      <c r="CC164" s="26" t="s">
        <v>137</v>
      </c>
      <c r="CD164" s="21" t="n">
        <v>31.7</v>
      </c>
      <c r="CE164" s="21" t="n">
        <v>31.3</v>
      </c>
      <c r="CF164" s="21" t="n">
        <v>33</v>
      </c>
      <c r="CG164" s="21" t="n">
        <v>33</v>
      </c>
      <c r="CH164" s="21" t="n">
        <v>32.7</v>
      </c>
      <c r="CI164" s="21" t="n">
        <v>31.2</v>
      </c>
      <c r="CJ164" s="21" t="n">
        <v>31.1</v>
      </c>
      <c r="CK164" s="21" t="n">
        <v>31.9</v>
      </c>
      <c r="CL164" s="21" t="n">
        <v>33.2</v>
      </c>
      <c r="CM164" s="21" t="n">
        <v>34.3</v>
      </c>
      <c r="CN164" s="21" t="n">
        <v>34.3</v>
      </c>
      <c r="CO164" s="21" t="n">
        <v>34</v>
      </c>
      <c r="CP164" s="22" t="n">
        <f aca="false">AVERAGE(CD164:CO164)</f>
        <v>32.6416666666667</v>
      </c>
      <c r="DB164" s="1" t="n">
        <f aca="false">DB163+1</f>
        <v>2014</v>
      </c>
      <c r="DC164" s="31" t="s">
        <v>137</v>
      </c>
      <c r="DD164" s="32" t="n">
        <v>36</v>
      </c>
      <c r="DE164" s="32" t="n">
        <v>32.1</v>
      </c>
      <c r="DF164" s="32" t="n">
        <v>34.3</v>
      </c>
      <c r="DG164" s="32" t="n">
        <v>33.5</v>
      </c>
      <c r="DH164" s="32" t="n">
        <v>30.3</v>
      </c>
      <c r="DI164" s="32" t="n">
        <v>25</v>
      </c>
      <c r="DJ164" s="32" t="n">
        <v>25.5</v>
      </c>
      <c r="DK164" s="32" t="n">
        <v>25.1</v>
      </c>
      <c r="DL164" s="32" t="n">
        <v>33.2</v>
      </c>
      <c r="DM164" s="32" t="n">
        <v>36.9</v>
      </c>
      <c r="DN164" s="32" t="n">
        <v>38.5</v>
      </c>
      <c r="DO164" s="32" t="n">
        <v>35.3</v>
      </c>
      <c r="DP164" s="32" t="n">
        <v>32.1</v>
      </c>
      <c r="OB164" s="7" t="n">
        <f aca="false">AVERAGE(AP164,BP164,CP164,DP164,EP164,FP164,GP169,HP164,IP164,JP164,KP164,LP164,MP164,NP164)</f>
        <v>30.8833333333334</v>
      </c>
      <c r="OC164" s="10" t="n">
        <f aca="false">AVERAGE(OB154:OB164)</f>
        <v>30.6611742424243</v>
      </c>
      <c r="PB164" s="8" t="n">
        <f aca="false">AVERAGE(AI164,AJ164,AK164,BI164,BJ164,BK164,CI164,CJ164,CK164,DI164,DJ164,DK164,EI164,EJ164,EK164,FI164,FJ164,FK164,GI169,GJ169,GK169,HI164,HJ164,HK164,II164,IJ164,IK164,JI164,JJ164,JK164,KI164,KJ164,KK164,LI164,LJ164,LK164,MI164,MJ164,MK164,NI164,NJ164,NK164)</f>
        <v>24.1916666666667</v>
      </c>
      <c r="PC164" s="9" t="n">
        <f aca="false">AVERAGE(AD164,AE164,AO164,BD164,BE164,BO164,CD164,CE164,CO164,DD164,DE164,DO164,ED164,EE164,EO164,FD164,FE164,FO164,GD169,GE169,GO169,HD164,HE164,HO164,ID164,IE164,IO164,JD164,JE164,JO164,KD164,KE164,KO164,LD164,LE164,LO164,MD164,ME164,MO164,ND164,NE164,NO164,)</f>
        <v>31.9615384615385</v>
      </c>
      <c r="PD164" s="8" t="n">
        <f aca="false">AVERAGE(PB154:PB164)</f>
        <v>24.4545454545455</v>
      </c>
      <c r="PE164" s="11" t="n">
        <f aca="false">AVERAGE(PC154:PC164)</f>
        <v>32.5902097902098</v>
      </c>
      <c r="QB164" s="11" t="n">
        <f aca="false">MAX((AD154:AO164),(BD154:BO164),(CD154:CO164),(DD154:DO164))</f>
        <v>40.5</v>
      </c>
      <c r="QC164" s="7" t="n">
        <f aca="false">MIN((AD154:AO164),(BD154:BO164),(CD154:CO164),(DD154:DO164))</f>
        <v>16.4</v>
      </c>
    </row>
    <row r="165" customFormat="false" ht="12.8" hidden="false" customHeight="false" outlineLevel="0" collapsed="false">
      <c r="A165" s="24" t="n">
        <f aca="false">A160+5</f>
        <v>2015</v>
      </c>
      <c r="B165" s="7" t="n">
        <f aca="false">AVERAGE(AP165,BP165,CP165,DP165,EP165,FP165,GP165,HP165,IP165,JP165,KP165,LP165,MP165,NP165)</f>
        <v>30.7666666666667</v>
      </c>
      <c r="C165" s="25" t="n">
        <f aca="false">AVERAGE(B161:B165)</f>
        <v>30.7241666666667</v>
      </c>
      <c r="D165" s="16" t="n">
        <f aca="false">AVERAGE(B156:B165)</f>
        <v>30.5872916666667</v>
      </c>
      <c r="E165" s="7" t="n">
        <f aca="false">AVERAGE(B146:B165)</f>
        <v>30.5821180555556</v>
      </c>
      <c r="F165" s="28" t="n">
        <f aca="false">AVERAGE(B116:B165)</f>
        <v>30.4312361111111</v>
      </c>
      <c r="G165" s="16" t="n">
        <f aca="false">MAX(AD165:AO165,BD165:BO165,CD165:CO165,DD165:DO165,ED165:EO165,FD165:FO165,GD165:GO165,HD165:HO165,ID165:IO165,JD165:JO165,KD165:KO165,LD165:LO165,MD165:MO165,ND165:NO165)</f>
        <v>39.2</v>
      </c>
      <c r="H165" s="17" t="n">
        <f aca="false">MEDIAN(AD165:AO165,BD165:BO165,CD165:CO165,DD165:DO165,ED165:EO165,FD165:FO165,GD165:GO165,HD165:HO165,ID165:IO165,JD165:JO165,KD165:KO165,LD165:LO165,MD165:MO165,ND165:NO165)</f>
        <v>32.6</v>
      </c>
      <c r="I165" s="7" t="n">
        <f aca="false">MIN(AD165:AO165,BD165:BO165,CD165:CO165,DD165:DO165,ED165:EO165,FD165:FO165,GD165:GO165,HD165:HO165,ID165:IO165,JD165:JO165,KD165:KO165,LD165:LO165,MD165:MO165,ND165:NO165)</f>
        <v>19</v>
      </c>
      <c r="J165" s="18" t="n">
        <f aca="false">(G165+I165)/2</f>
        <v>29.1</v>
      </c>
      <c r="AC165" s="19" t="n">
        <v>2015</v>
      </c>
      <c r="AD165" s="21" t="n">
        <v>32.6</v>
      </c>
      <c r="AE165" s="21" t="n">
        <v>37.4</v>
      </c>
      <c r="AF165" s="21" t="n">
        <v>34.5</v>
      </c>
      <c r="AG165" s="21" t="n">
        <v>26.1</v>
      </c>
      <c r="AH165" s="21" t="n">
        <v>23</v>
      </c>
      <c r="AI165" s="21" t="n">
        <v>21.1</v>
      </c>
      <c r="AJ165" s="21" t="n">
        <v>19.6</v>
      </c>
      <c r="AK165" s="21" t="n">
        <v>23.2</v>
      </c>
      <c r="AL165" s="21" t="n">
        <v>26.2</v>
      </c>
      <c r="AM165" s="21" t="n">
        <v>35.4</v>
      </c>
      <c r="AN165" s="21" t="n">
        <v>36.8</v>
      </c>
      <c r="AO165" s="21" t="n">
        <v>34.6</v>
      </c>
      <c r="AP165" s="22" t="n">
        <f aca="false">AVERAGE(AD165:AO165)</f>
        <v>29.2083333333333</v>
      </c>
      <c r="BB165" s="1" t="n">
        <f aca="false">BB164+1</f>
        <v>2015</v>
      </c>
      <c r="BC165" s="26" t="s">
        <v>138</v>
      </c>
      <c r="BD165" s="21" t="n">
        <v>34.4</v>
      </c>
      <c r="BE165" s="21" t="n">
        <v>37.3</v>
      </c>
      <c r="BF165" s="21" t="n">
        <v>33.5</v>
      </c>
      <c r="BG165" s="21" t="n">
        <v>26.1</v>
      </c>
      <c r="BH165" s="21" t="n">
        <v>21.9</v>
      </c>
      <c r="BI165" s="21" t="n">
        <v>20.8</v>
      </c>
      <c r="BJ165" s="21" t="n">
        <v>19</v>
      </c>
      <c r="BK165" s="21" t="n">
        <v>22.1</v>
      </c>
      <c r="BL165" s="21" t="n">
        <v>25.1</v>
      </c>
      <c r="BM165" s="21" t="n">
        <v>35.5</v>
      </c>
      <c r="BN165" s="21" t="n">
        <v>37.1</v>
      </c>
      <c r="BO165" s="21" t="n">
        <v>36.8</v>
      </c>
      <c r="BP165" s="22" t="n">
        <f aca="false">AVERAGE(BD165:BO165)</f>
        <v>29.1333333333333</v>
      </c>
      <c r="CB165" s="1" t="n">
        <f aca="false">CB164+1</f>
        <v>2015</v>
      </c>
      <c r="CC165" s="26" t="s">
        <v>138</v>
      </c>
      <c r="CD165" s="21" t="n">
        <v>31.2</v>
      </c>
      <c r="CE165" s="21" t="n">
        <v>32.6</v>
      </c>
      <c r="CF165" s="21" t="n">
        <v>32.7</v>
      </c>
      <c r="CG165" s="21" t="n">
        <v>33.2</v>
      </c>
      <c r="CH165" s="21" t="n">
        <v>32.6</v>
      </c>
      <c r="CI165" s="21" t="n">
        <v>32</v>
      </c>
      <c r="CJ165" s="21" t="n">
        <v>31.3</v>
      </c>
      <c r="CK165" s="21" t="n">
        <v>31.8</v>
      </c>
      <c r="CL165" s="21" t="n">
        <v>33.2</v>
      </c>
      <c r="CM165" s="21" t="n">
        <v>33.8</v>
      </c>
      <c r="CN165" s="21" t="n">
        <v>34.7</v>
      </c>
      <c r="CO165" s="21" t="n">
        <v>32.4</v>
      </c>
      <c r="CP165" s="22" t="n">
        <f aca="false">AVERAGE(CD165:CO165)</f>
        <v>32.625</v>
      </c>
      <c r="DB165" s="1" t="n">
        <f aca="false">DB164+1</f>
        <v>2015</v>
      </c>
      <c r="DC165" s="31" t="s">
        <v>138</v>
      </c>
      <c r="DD165" s="32" t="n">
        <v>33.7</v>
      </c>
      <c r="DE165" s="32" t="n">
        <v>37.1</v>
      </c>
      <c r="DF165" s="32" t="n">
        <v>36.8</v>
      </c>
      <c r="DG165" s="32" t="n">
        <v>31.1</v>
      </c>
      <c r="DH165" s="32" t="n">
        <v>27.9</v>
      </c>
      <c r="DI165" s="32" t="n">
        <v>25.7</v>
      </c>
      <c r="DJ165" s="32" t="n">
        <v>24.7</v>
      </c>
      <c r="DK165" s="32" t="n">
        <v>26.7</v>
      </c>
      <c r="DL165" s="32" t="n">
        <v>30.4</v>
      </c>
      <c r="DM165" s="32" t="n">
        <v>36.4</v>
      </c>
      <c r="DN165" s="32" t="n">
        <v>39.2</v>
      </c>
      <c r="DO165" s="32" t="n">
        <v>35</v>
      </c>
      <c r="DP165" s="32" t="n">
        <v>32.1</v>
      </c>
      <c r="OB165" s="7" t="n">
        <f aca="false">AVERAGE(AP165,BP165,CP165,DP165,EP165,FP165,GP165,HP165,IP165,JP165,KP165,LP165,MP165,NP165)</f>
        <v>30.7666666666667</v>
      </c>
      <c r="OC165" s="10" t="n">
        <f aca="false">AVERAGE(OB155:OB165)</f>
        <v>30.6732954545455</v>
      </c>
      <c r="PB165" s="8" t="n">
        <f aca="false">AVERAGE(AI165,AJ165,AK165,BI165,BJ165,BK165,CI165,CJ165,CK165,DI165,DJ165,DK165,EI165,EJ165,EK165,FI165,FJ165,FK165,GI165,GJ165,GK165,HI165,HJ165,HK165,II165,IJ165,IK165,JI165,JJ165,JK165,KI165,KJ165,KK165,LI165,LJ165,LK165,MI165,MJ165,MK165,NI165,NJ165,NK165)</f>
        <v>24.8333333333333</v>
      </c>
      <c r="PC165" s="9" t="n">
        <f aca="false">AVERAGE(AD165,AE165,AO165,BD165,BE165,BO165,CD165,CE165,CO165,DD165,DE165,DO165,ED165,EE165,EO165,FD165,FE165,FO165,GD165,GE165,GO165,HD165,HE165,HO165,ID165,IE165,IO165,JD165,JE165,JO165,KD165,KE165,KO165,LD165,LE165,LO165,MD165,ME165,MO165,ND165,NE165,NO165,)</f>
        <v>31.9307692307692</v>
      </c>
      <c r="PD165" s="8" t="n">
        <f aca="false">AVERAGE(PB155:PB165)</f>
        <v>24.4863636363636</v>
      </c>
      <c r="PE165" s="11" t="n">
        <f aca="false">AVERAGE(PC155:PC165)</f>
        <v>32.5167832167832</v>
      </c>
      <c r="QB165" s="11" t="n">
        <f aca="false">MAX((AD155:AO165),(BD155:BO165),(CD155:CO165),(DD155:DO165))</f>
        <v>40.5</v>
      </c>
      <c r="QC165" s="7" t="n">
        <f aca="false">MIN((AD155:AO165),(BD155:BO165),(CD155:CO165),(DD155:DO165))</f>
        <v>16.4</v>
      </c>
    </row>
    <row r="166" customFormat="false" ht="12.8" hidden="false" customHeight="false" outlineLevel="0" collapsed="false">
      <c r="A166" s="24"/>
      <c r="B166" s="7" t="n">
        <f aca="false">AVERAGE(AP166,BP166,CP166,DP166,EP166,FP166,GP166,HP166,IP166,JP166,KP166,LP166,MP166,NP166)</f>
        <v>31.1125</v>
      </c>
      <c r="C166" s="25" t="n">
        <f aca="false">AVERAGE(B162:B166)</f>
        <v>31.02</v>
      </c>
      <c r="D166" s="16" t="n">
        <f aca="false">AVERAGE(B157:B166)</f>
        <v>30.639375</v>
      </c>
      <c r="E166" s="7" t="n">
        <f aca="false">AVERAGE(B147:B166)</f>
        <v>30.5832638888889</v>
      </c>
      <c r="F166" s="28" t="n">
        <f aca="false">AVERAGE(B117:B166)</f>
        <v>30.4615277777778</v>
      </c>
      <c r="G166" s="16" t="n">
        <f aca="false">MAX(AD166:AO166,BD166:BO166,CD166:CO166,DD166:DO166,ED166:EO166,FD166:FO166,GD166:GO166,HD166:HO166,ID166:IO166,JD166:JO166,KD166:KO166,LD166:LO166,MD166:MO166,ND166:NO166)</f>
        <v>37.3</v>
      </c>
      <c r="H166" s="17" t="n">
        <f aca="false">MEDIAN(AD166:AO166,BD166:BO166,CD166:CO166,DD166:DO166,ED166:EO166,FD166:FO166,GD166:GO166,HD166:HO166,ID166:IO166,JD166:JO166,KD166:KO166,LD166:LO166,MD166:MO166,ND166:NO166)</f>
        <v>33.3</v>
      </c>
      <c r="I166" s="7" t="n">
        <f aca="false">MIN(AD166:AO166,BD166:BO166,CD166:CO166,DD166:DO166,ED166:EO166,FD166:FO166,GD166:GO166,HD166:HO166,ID166:IO166,JD166:JO166,KD166:KO166,LD166:LO166,MD166:MO166,ND166:NO166)</f>
        <v>18.5</v>
      </c>
      <c r="J166" s="18" t="n">
        <f aca="false">(G166+I166)/2</f>
        <v>27.9</v>
      </c>
      <c r="AC166" s="19" t="n">
        <v>2016</v>
      </c>
      <c r="AD166" s="21" t="n">
        <v>34.9</v>
      </c>
      <c r="AE166" s="21" t="n">
        <v>37.2</v>
      </c>
      <c r="AF166" s="21" t="n">
        <v>35.1</v>
      </c>
      <c r="AG166" s="21" t="n">
        <v>31.9</v>
      </c>
      <c r="AH166" s="21" t="n">
        <v>25.4</v>
      </c>
      <c r="AI166" s="21" t="n">
        <v>20.7</v>
      </c>
      <c r="AJ166" s="21" t="n">
        <v>20.8</v>
      </c>
      <c r="AK166" s="21" t="n">
        <v>22.6</v>
      </c>
      <c r="AL166" s="21" t="n">
        <v>24.9</v>
      </c>
      <c r="AM166" s="21" t="n">
        <v>30.5</v>
      </c>
      <c r="AN166" s="21" t="n">
        <v>35.4</v>
      </c>
      <c r="AO166" s="21" t="n">
        <v>34</v>
      </c>
      <c r="AP166" s="22" t="n">
        <f aca="false">AVERAGE(AD166:AO166)</f>
        <v>29.45</v>
      </c>
      <c r="BB166" s="1" t="n">
        <f aca="false">BB165+1</f>
        <v>2016</v>
      </c>
      <c r="BC166" s="26" t="s">
        <v>139</v>
      </c>
      <c r="BD166" s="21" t="n">
        <v>35.4</v>
      </c>
      <c r="BE166" s="21" t="n">
        <v>36.6</v>
      </c>
      <c r="BF166" s="21" t="n">
        <v>34.4</v>
      </c>
      <c r="BG166" s="21" t="n">
        <v>33.1</v>
      </c>
      <c r="BH166" s="21" t="n">
        <v>24.7</v>
      </c>
      <c r="BI166" s="21" t="n">
        <v>18.5</v>
      </c>
      <c r="BJ166" s="21" t="n">
        <v>18.8</v>
      </c>
      <c r="BK166" s="21" t="n">
        <v>21.3</v>
      </c>
      <c r="BL166" s="21" t="n">
        <v>23.1</v>
      </c>
      <c r="BM166" s="21" t="n">
        <v>33.4</v>
      </c>
      <c r="BN166" s="21" t="n">
        <v>34.3</v>
      </c>
      <c r="BO166" s="21" t="n">
        <v>34</v>
      </c>
      <c r="BP166" s="22" t="n">
        <f aca="false">AVERAGE(BD166:BO166)</f>
        <v>28.9666666666667</v>
      </c>
      <c r="CB166" s="1" t="n">
        <f aca="false">CB165+1</f>
        <v>2016</v>
      </c>
      <c r="CC166" s="26" t="s">
        <v>139</v>
      </c>
      <c r="CD166" s="21" t="n">
        <v>33</v>
      </c>
      <c r="CE166" s="21" t="n">
        <v>33.5</v>
      </c>
      <c r="CF166" s="21" t="n">
        <v>33.7</v>
      </c>
      <c r="CG166" s="21" t="n">
        <v>34.5</v>
      </c>
      <c r="CH166" s="21" t="n">
        <v>33.5</v>
      </c>
      <c r="CI166" s="21" t="n">
        <v>33.2</v>
      </c>
      <c r="CJ166" s="21" t="n">
        <v>31.5</v>
      </c>
      <c r="CK166" s="21" t="n">
        <v>32.6</v>
      </c>
      <c r="CL166" s="21" t="n">
        <v>33.2</v>
      </c>
      <c r="CM166" s="21" t="n">
        <v>33.8</v>
      </c>
      <c r="CN166" s="21" t="n">
        <v>33.7</v>
      </c>
      <c r="CO166" s="21" t="n">
        <v>32.6</v>
      </c>
      <c r="CP166" s="22" t="n">
        <f aca="false">AVERAGE(CD166:CO166)</f>
        <v>33.2333333333333</v>
      </c>
      <c r="DB166" s="1" t="n">
        <f aca="false">DB165+1</f>
        <v>2016</v>
      </c>
      <c r="DC166" s="31" t="s">
        <v>139</v>
      </c>
      <c r="DD166" s="32" t="n">
        <v>36.7</v>
      </c>
      <c r="DE166" s="32" t="n">
        <v>37.3</v>
      </c>
      <c r="DF166" s="32" t="n">
        <v>36.9</v>
      </c>
      <c r="DG166" s="32" t="n">
        <v>35.1</v>
      </c>
      <c r="DH166" s="32" t="n">
        <v>30.4</v>
      </c>
      <c r="DI166" s="32" t="n">
        <v>26.7</v>
      </c>
      <c r="DJ166" s="32" t="n">
        <v>24.8</v>
      </c>
      <c r="DK166" s="32" t="n">
        <v>27.4</v>
      </c>
      <c r="DL166" s="32" t="n">
        <v>32.4</v>
      </c>
      <c r="DM166" s="32" t="n">
        <v>33.8</v>
      </c>
      <c r="DN166" s="32" t="n">
        <v>36.7</v>
      </c>
      <c r="DO166" s="32" t="n">
        <v>35.8</v>
      </c>
      <c r="DP166" s="32" t="n">
        <v>32.8</v>
      </c>
      <c r="OB166" s="7" t="n">
        <f aca="false">AVERAGE(AP166,BP166,CP166,DP166,EP166,FP166,GP166,HP166,IP166,JP166,KP166,LP166,MP166,NP166)</f>
        <v>31.1125</v>
      </c>
      <c r="OC166" s="10" t="n">
        <f aca="false">AVERAGE(OB156:OB166)</f>
        <v>30.6350378787879</v>
      </c>
      <c r="PB166" s="8" t="n">
        <f aca="false">AVERAGE(AI166,AJ166,AK166,BI166,BJ166,BK166,CI166,CJ166,CK166,DI166,DJ166,DK166,EI166,EJ166,EK166,FI166,FJ166,FK166,GI166,GJ166,GK166,HI166,HJ166,HK166,II166,IJ166,IK166,JI166,JJ166,JK166,KI166,KJ166,KK166,LI166,LJ166,LK166,MI166,MJ166,MK166,NI166,NJ166,NK166)</f>
        <v>24.9083333333333</v>
      </c>
      <c r="PC166" s="9" t="n">
        <f aca="false">AVERAGE(AD166,AE166,AO166,BD166,BE166,BO166,CD166,CE166,CO166,DD166,DE166,DO166,ED166,EE166,EO166,FD166,FE166,FO166,GD166,GE166,GO166,HD166,HE166,HO166,ID166,IE166,IO166,JD166,JE166,JO166,KD166,KE166,KO166,LD166,LE166,LO166,MD166,ME166,MO166,ND166,NE166,NO166,)</f>
        <v>32.3846153846154</v>
      </c>
      <c r="PD166" s="8" t="n">
        <f aca="false">AVERAGE(PB156:PB166)</f>
        <v>24.5075757575758</v>
      </c>
      <c r="PE166" s="11" t="n">
        <f aca="false">AVERAGE(PC156:PC166)</f>
        <v>32.4300699300699</v>
      </c>
      <c r="QB166" s="11" t="n">
        <f aca="false">MAX((AD156:AO166),(BD156:BO166),(CD156:CO166),(DD156:DO166))</f>
        <v>40.5</v>
      </c>
      <c r="QC166" s="7" t="n">
        <f aca="false">MIN((AD156:AO166),(BD156:BO166),(CD156:CO166),(DD156:DO166))</f>
        <v>16.4</v>
      </c>
    </row>
    <row r="167" customFormat="false" ht="12.8" hidden="false" customHeight="false" outlineLevel="0" collapsed="false">
      <c r="A167" s="24"/>
      <c r="B167" s="7" t="n">
        <f aca="false">AVERAGE(AP167,BP167,CP167,DP167,EP167,FP167,GP167,HP167,IP167,JP167,KP167,LP167,MP167,NP167)</f>
        <v>31.5770833333333</v>
      </c>
      <c r="C167" s="25" t="n">
        <f aca="false">AVERAGE(B163:B167)</f>
        <v>31.2108333333333</v>
      </c>
      <c r="D167" s="16" t="n">
        <f aca="false">AVERAGE(B158:B167)</f>
        <v>30.7222916666667</v>
      </c>
      <c r="E167" s="7" t="n">
        <f aca="false">AVERAGE(B148:B167)</f>
        <v>30.6593055555556</v>
      </c>
      <c r="F167" s="28" t="n">
        <f aca="false">AVERAGE(B118:B167)</f>
        <v>30.4896527777778</v>
      </c>
      <c r="G167" s="16" t="n">
        <f aca="false">MAX(AD167:AO167,BD167:BO167,CD167:CO167,DD167:DO167,ED167:EO167,FD167:FO167,GD167:GO167,HD167:HO167,ID167:IO167,JD167:JO167,KD167:KO167,LD167:LO167,MD167:MO167,ND167:NO167)</f>
        <v>38.7</v>
      </c>
      <c r="H167" s="17" t="n">
        <f aca="false">MEDIAN(AD167:AO167,BD167:BO167,CD167:CO167,DD167:DO167,ED167:EO167,FD167:FO167,GD167:GO167,HD167:HO167,ID167:IO167,JD167:JO167,KD167:KO167,LD167:LO167,MD167:MO167,ND167:NO167)</f>
        <v>32.7</v>
      </c>
      <c r="I167" s="7" t="n">
        <f aca="false">MIN(AD167:AO167,BD167:BO167,CD167:CO167,DD167:DO167,ED167:EO167,FD167:FO167,GD167:GO167,HD167:HO167,ID167:IO167,JD167:JO167,KD167:KO167,LD167:LO167,MD167:MO167,ND167:NO167)</f>
        <v>19.9</v>
      </c>
      <c r="J167" s="18" t="n">
        <f aca="false">(G167+I167)/2</f>
        <v>29.3</v>
      </c>
      <c r="AC167" s="19" t="n">
        <v>2017</v>
      </c>
      <c r="AD167" s="21" t="n">
        <v>35.6</v>
      </c>
      <c r="AE167" s="21" t="n">
        <v>37.3</v>
      </c>
      <c r="AF167" s="21" t="n">
        <v>36.9</v>
      </c>
      <c r="AG167" s="21" t="n">
        <v>28.7</v>
      </c>
      <c r="AH167" s="21" t="n">
        <v>26</v>
      </c>
      <c r="AI167" s="21" t="n">
        <v>20.8</v>
      </c>
      <c r="AJ167" s="21" t="n">
        <v>23.9</v>
      </c>
      <c r="AK167" s="21" t="n">
        <v>25.3</v>
      </c>
      <c r="AL167" s="21" t="n">
        <v>29.7</v>
      </c>
      <c r="AM167" s="21" t="n">
        <v>32.6</v>
      </c>
      <c r="AN167" s="21" t="n">
        <v>33.9</v>
      </c>
      <c r="AO167" s="21" t="n">
        <v>37.2</v>
      </c>
      <c r="AP167" s="22" t="n">
        <f aca="false">AVERAGE(AD167:AO167)</f>
        <v>30.6583333333333</v>
      </c>
      <c r="BB167" s="1" t="n">
        <f aca="false">BB166+1</f>
        <v>2017</v>
      </c>
      <c r="BC167" s="26" t="s">
        <v>140</v>
      </c>
      <c r="BD167" s="21" t="n">
        <v>37.1</v>
      </c>
      <c r="BE167" s="21" t="n">
        <v>37.9</v>
      </c>
      <c r="BF167" s="21" t="n">
        <v>37.8</v>
      </c>
      <c r="BG167" s="21" t="n">
        <v>29.8</v>
      </c>
      <c r="BH167" s="21" t="n">
        <v>25</v>
      </c>
      <c r="BI167" s="21" t="n">
        <v>19.9</v>
      </c>
      <c r="BJ167" s="21" t="n">
        <v>23.5</v>
      </c>
      <c r="BK167" s="21" t="n">
        <v>23.8</v>
      </c>
      <c r="BL167" s="21" t="n">
        <v>29.6</v>
      </c>
      <c r="BM167" s="21" t="n">
        <v>34.4</v>
      </c>
      <c r="BN167" s="21" t="n">
        <v>32.9</v>
      </c>
      <c r="BO167" s="21" t="n">
        <v>25.5</v>
      </c>
      <c r="BP167" s="22" t="n">
        <f aca="false">AVERAGE(BD167:BO167)</f>
        <v>29.7666666666667</v>
      </c>
      <c r="CB167" s="1" t="n">
        <f aca="false">CB166+1</f>
        <v>2017</v>
      </c>
      <c r="CC167" s="26" t="s">
        <v>140</v>
      </c>
      <c r="CD167" s="21" t="n">
        <v>32</v>
      </c>
      <c r="CE167" s="21" t="n">
        <v>31.6</v>
      </c>
      <c r="CF167" s="21" t="n">
        <v>32.1</v>
      </c>
      <c r="CG167" s="21" t="n">
        <v>32</v>
      </c>
      <c r="CH167" s="21" t="n">
        <v>32.9</v>
      </c>
      <c r="CI167" s="21" t="n">
        <v>31.3</v>
      </c>
      <c r="CJ167" s="21" t="n">
        <v>32.6</v>
      </c>
      <c r="CK167" s="21" t="n">
        <v>33.1</v>
      </c>
      <c r="CL167" s="21" t="n">
        <v>34.1</v>
      </c>
      <c r="CM167" s="21" t="n">
        <v>33.9</v>
      </c>
      <c r="CN167" s="21" t="n">
        <v>33.9</v>
      </c>
      <c r="CO167" s="21" t="n">
        <v>33.9</v>
      </c>
      <c r="CP167" s="22" t="n">
        <f aca="false">AVERAGE(CD167:CO167)</f>
        <v>32.7833333333333</v>
      </c>
      <c r="DB167" s="1" t="n">
        <f aca="false">DB166+1</f>
        <v>2017</v>
      </c>
      <c r="DC167" s="31" t="s">
        <v>140</v>
      </c>
      <c r="DD167" s="32" t="n">
        <v>34.3</v>
      </c>
      <c r="DE167" s="32" t="n">
        <v>35.3</v>
      </c>
      <c r="DF167" s="32" t="n">
        <v>37.9</v>
      </c>
      <c r="DG167" s="32" t="n">
        <v>32.8</v>
      </c>
      <c r="DH167" s="32" t="n">
        <v>30.2</v>
      </c>
      <c r="DI167" s="32" t="n">
        <v>25.6</v>
      </c>
      <c r="DJ167" s="32" t="n">
        <v>26.9</v>
      </c>
      <c r="DK167" s="32" t="n">
        <v>29.3</v>
      </c>
      <c r="DL167" s="32" t="n">
        <v>33.6</v>
      </c>
      <c r="DM167" s="32" t="n">
        <v>36.3</v>
      </c>
      <c r="DN167" s="32" t="n">
        <v>35.9</v>
      </c>
      <c r="DO167" s="32" t="n">
        <v>38.7</v>
      </c>
      <c r="DP167" s="32" t="n">
        <v>33.1</v>
      </c>
      <c r="OB167" s="7" t="n">
        <f aca="false">AVERAGE(AP167,BP167,CP167,DP167,EP167,FP167,GP167,HP167,IP167,JP167,KP167,LP167,MP167,NP167)</f>
        <v>31.5770833333333</v>
      </c>
      <c r="OC167" s="10" t="n">
        <f aca="false">AVERAGE(OB157:OB167)</f>
        <v>30.7246212121212</v>
      </c>
      <c r="PB167" s="8" t="n">
        <f aca="false">AVERAGE(AI167,AJ167,AK167,BI167,BJ167,BK167,CI167,CJ167,CK167,DI167,DJ167,DK167,EI167,EJ167,EK167,FI167,FJ167,FK167,GI167,GJ167,GK167,HI167,HJ167,HK167,II167,IJ167,IK167,JI167,JJ167,JK167,KI167,KJ167,KK167,LI167,LJ167,LK167,MI167,MJ167,MK167,NI167,NJ167,NK167)</f>
        <v>26.3333333333333</v>
      </c>
      <c r="PC167" s="9" t="n">
        <f aca="false">AVERAGE(AD167,AE167,AO167,BD167,BE167,BO167,CD167,CE167,CO167,DD167,DE167,DO167,ED167,EE167,EO167,FD167,FE167,FO167,GD167,GE167,GO167,HD167,HE167,HO167,ID167,IE167,IO167,JD167,JE167,JO167,KD167,KE167,KO167,LD167,LE167,LO167,MD167,ME167,MO167,ND167,NE167,NO167,)</f>
        <v>32.0307692307692</v>
      </c>
      <c r="PD167" s="8" t="n">
        <f aca="false">AVERAGE(PB157:PB167)</f>
        <v>24.7295454545455</v>
      </c>
      <c r="PE167" s="11" t="n">
        <f aca="false">AVERAGE(PC157:PC167)</f>
        <v>32.3447552447553</v>
      </c>
      <c r="QB167" s="11" t="n">
        <f aca="false">MAX((AD157:AO167),(BD157:BO167),(CD157:CO167),(DD157:DO167))</f>
        <v>40.4</v>
      </c>
      <c r="QC167" s="7" t="n">
        <f aca="false">MIN((AD157:AO167),(BD157:BO167),(CD157:CO167),(DD157:DO167))</f>
        <v>16.4</v>
      </c>
    </row>
    <row r="168" customFormat="false" ht="12.8" hidden="false" customHeight="false" outlineLevel="0" collapsed="false">
      <c r="A168" s="24"/>
      <c r="B168" s="7" t="n">
        <f aca="false">AVERAGE(AP168,BP168,CP168,DP168,EP168,FP168,GP168,HP168,IP168,JP168,KP168,LP168,MP168,NP168)</f>
        <v>32.0697916666667</v>
      </c>
      <c r="C168" s="25" t="n">
        <f aca="false">AVERAGE(B164:B168)</f>
        <v>31.281875</v>
      </c>
      <c r="D168" s="16" t="n">
        <f aca="false">AVERAGE(B159:B168)</f>
        <v>30.8546875</v>
      </c>
      <c r="E168" s="7" t="n">
        <f aca="false">AVERAGE(B149:B168)</f>
        <v>30.7131076388889</v>
      </c>
      <c r="F168" s="28" t="n">
        <f aca="false">AVERAGE(B119:B168)</f>
        <v>30.5335069444444</v>
      </c>
      <c r="G168" s="16" t="n">
        <f aca="false">MAX(AD168:AO168,BD168:BO168,CD168:CO168,DD168:DO168,ED168:EO168,FD168:FO168,GD168:GO168,HD168:HO168,ID168:IO168,JD168:JO168,KD168:KO168,LD168:LO168,MD168:MO168,ND168:NO168)</f>
        <v>41.3</v>
      </c>
      <c r="H168" s="17" t="n">
        <f aca="false">MEDIAN(AD168:AO168,BD168:BO168,CD168:CO168,DD168:DO168,ED168:EO168,FD168:FO168,GD168:GO168,HD168:HO168,ID168:IO168,JD168:JO168,KD168:KO168,LD168:LO168,MD168:MO168,ND168:NO168)</f>
        <v>32.9</v>
      </c>
      <c r="I168" s="7" t="n">
        <f aca="false">MIN(AD168:AO168,BD168:BO168,CD168:CO168,DD168:DO168,ED168:EO168,FD168:FO168,GD168:GO168,HD168:HO168,ID168:IO168,JD168:JO168,KD168:KO168,LD168:LO168,MD168:MO168,ND168:NO168)</f>
        <v>18.9</v>
      </c>
      <c r="J168" s="18" t="n">
        <f aca="false">(G168+I168)/2</f>
        <v>30.1</v>
      </c>
      <c r="AC168" s="19" t="n">
        <v>2018</v>
      </c>
      <c r="AD168" s="21" t="n">
        <v>38.9</v>
      </c>
      <c r="AE168" s="21" t="n">
        <v>38.6</v>
      </c>
      <c r="AF168" s="21" t="n">
        <v>33.3</v>
      </c>
      <c r="AG168" s="21" t="n">
        <v>32.6</v>
      </c>
      <c r="AH168" s="21" t="n">
        <v>23.5</v>
      </c>
      <c r="AI168" s="21" t="n">
        <v>21.1</v>
      </c>
      <c r="AJ168" s="21" t="n">
        <v>23.1</v>
      </c>
      <c r="AK168" s="21" t="n">
        <v>23.8</v>
      </c>
      <c r="AL168" s="21" t="n">
        <v>27.7</v>
      </c>
      <c r="AM168" s="21" t="n">
        <v>33.9</v>
      </c>
      <c r="AN168" s="21" t="n">
        <v>33.7</v>
      </c>
      <c r="AO168" s="21" t="n">
        <v>39</v>
      </c>
      <c r="AP168" s="22" t="n">
        <f aca="false">AVERAGE(AD168:AO168)</f>
        <v>30.7666666666667</v>
      </c>
      <c r="BB168" s="1" t="n">
        <f aca="false">BB167+1</f>
        <v>2018</v>
      </c>
      <c r="BC168" s="26" t="s">
        <v>141</v>
      </c>
      <c r="BD168" s="29" t="n">
        <f aca="false">SUM(BD167+BD169)/2</f>
        <v>39.55</v>
      </c>
      <c r="BE168" s="21" t="n">
        <v>39.1</v>
      </c>
      <c r="BF168" s="21" t="n">
        <v>33.5</v>
      </c>
      <c r="BG168" s="21" t="n">
        <v>33</v>
      </c>
      <c r="BH168" s="21" t="n">
        <v>23.6</v>
      </c>
      <c r="BI168" s="21" t="n">
        <v>18.9</v>
      </c>
      <c r="BJ168" s="21" t="n">
        <v>22.3</v>
      </c>
      <c r="BK168" s="21" t="n">
        <v>23.6</v>
      </c>
      <c r="BL168" s="21" t="n">
        <v>28</v>
      </c>
      <c r="BM168" s="21" t="n">
        <v>32.3</v>
      </c>
      <c r="BN168" s="21" t="n">
        <v>41</v>
      </c>
      <c r="BO168" s="21" t="n">
        <v>38.2</v>
      </c>
      <c r="BP168" s="22" t="n">
        <f aca="false">AVERAGE(BD168:BO168)</f>
        <v>31.0875</v>
      </c>
      <c r="CB168" s="1" t="n">
        <f aca="false">CB167+1</f>
        <v>2018</v>
      </c>
      <c r="CC168" s="26" t="s">
        <v>141</v>
      </c>
      <c r="CD168" s="21" t="n">
        <v>31.8</v>
      </c>
      <c r="CE168" s="21" t="n">
        <v>31.6</v>
      </c>
      <c r="CF168" s="21" t="n">
        <v>32.7</v>
      </c>
      <c r="CG168" s="21" t="n">
        <v>33.8</v>
      </c>
      <c r="CH168" s="21" t="n">
        <v>32.7</v>
      </c>
      <c r="CI168" s="21" t="n">
        <v>31.6</v>
      </c>
      <c r="CJ168" s="21" t="n">
        <v>31.9</v>
      </c>
      <c r="CK168" s="21" t="n">
        <v>32</v>
      </c>
      <c r="CL168" s="21" t="n">
        <v>33.6</v>
      </c>
      <c r="CM168" s="21" t="n">
        <v>34.2</v>
      </c>
      <c r="CN168" s="21" t="n">
        <v>34</v>
      </c>
      <c r="CO168" s="21" t="n">
        <v>34</v>
      </c>
      <c r="CP168" s="22" t="n">
        <f aca="false">AVERAGE(CD168:CO168)</f>
        <v>32.825</v>
      </c>
      <c r="DB168" s="1" t="n">
        <f aca="false">DB167+1</f>
        <v>2018</v>
      </c>
      <c r="DC168" s="31" t="s">
        <v>141</v>
      </c>
      <c r="DD168" s="32" t="n">
        <v>36.6</v>
      </c>
      <c r="DE168" s="32" t="n">
        <v>38</v>
      </c>
      <c r="DF168" s="32" t="n">
        <v>35.4</v>
      </c>
      <c r="DG168" s="32" t="n">
        <v>35</v>
      </c>
      <c r="DH168" s="32" t="n">
        <v>27.8</v>
      </c>
      <c r="DI168" s="32" t="n">
        <v>26</v>
      </c>
      <c r="DJ168" s="32" t="n">
        <v>27.1</v>
      </c>
      <c r="DK168" s="32" t="n">
        <v>27.8</v>
      </c>
      <c r="DL168" s="32" t="n">
        <v>32.8</v>
      </c>
      <c r="DM168" s="32" t="n">
        <v>37.6</v>
      </c>
      <c r="DN168" s="32" t="n">
        <v>37.8</v>
      </c>
      <c r="DO168" s="32" t="n">
        <v>41.3</v>
      </c>
      <c r="DP168" s="32" t="n">
        <v>33.6</v>
      </c>
      <c r="OB168" s="7" t="n">
        <f aca="false">AVERAGE(AP168,BP168,CP168,DO168,EP168,FP168,GP168,HP168,IP168,JP168,KP168,LP168,MP168,NP168)</f>
        <v>33.9947916666667</v>
      </c>
      <c r="OC168" s="10" t="n">
        <f aca="false">AVERAGE(OB158:OB168)</f>
        <v>31.0197916666667</v>
      </c>
      <c r="PB168" s="8" t="n">
        <f aca="false">AVERAGE(AI168,AJ168,AK168,BI168,BJ168,BK168,CI168,CJ168,CK168,DI168,DJ168,DK168,EI168,EJ168,EK168,FI168,FJ168,FK168,GI168,GJ168,GK168,HI168,HJ168,HK168,II168,IJ168,IK168,JI168,JJ168,JK168,KI168,KJ168,KK168,LI168,LJ168,LK168,MI168,MJ168,MK168,NI168,NJ168,NK168)</f>
        <v>25.7666666666667</v>
      </c>
      <c r="PC168" s="9" t="n">
        <f aca="false">AVERAGE(AD168,AE168,AO168,BD168,BE168,BO168,CD168,CE168,CO168,DD168,DE168,DN168,ED168,EE168,EO168,FD168,FE168,FO168,GD168,GE168,GO168,HD168,HE168,HO168,ID168,IE168,IO168,JD168,JE168,JO168,KD168,KE168,KO168,LD168,LE168,LO168,MD168,ME168,MO168,ND168,NE168,NO168,)</f>
        <v>34.0884615384615</v>
      </c>
      <c r="PD168" s="8" t="n">
        <f aca="false">AVERAGE(PB158:PB168)</f>
        <v>24.9280303030303</v>
      </c>
      <c r="PE168" s="11" t="n">
        <f aca="false">AVERAGE(PC158:PC168)</f>
        <v>32.4793706293706</v>
      </c>
      <c r="QB168" s="11" t="n">
        <f aca="false">MAX((AD158:AO168),(BD158:BO168),(CD158:CO168),(DD158:DO168))</f>
        <v>41.3</v>
      </c>
      <c r="QC168" s="7" t="n">
        <f aca="false">MIN((AD158:AO168),(BD158:BO168),(CD158:CO168),(DD158:DO168))</f>
        <v>17.2</v>
      </c>
    </row>
    <row r="169" customFormat="false" ht="12.8" hidden="false" customHeight="false" outlineLevel="0" collapsed="false">
      <c r="A169" s="24"/>
      <c r="B169" s="7" t="n">
        <f aca="false">AVERAGE(AP169,BP169,CP169,DP169,EP169,FP169,GP169,HP169,IP169,JP169,KP169,LP169,MP169,NP169)</f>
        <v>32.103125</v>
      </c>
      <c r="C169" s="25" t="n">
        <f aca="false">AVERAGE(B165:B169)</f>
        <v>31.5258333333333</v>
      </c>
      <c r="D169" s="16" t="n">
        <f aca="false">AVERAGE(B160:B169)</f>
        <v>30.9602083333333</v>
      </c>
      <c r="E169" s="7" t="n">
        <f aca="false">AVERAGE(B150:B169)</f>
        <v>30.7959375</v>
      </c>
      <c r="F169" s="28" t="n">
        <f aca="false">AVERAGE(B120:B169)</f>
        <v>30.5600972222222</v>
      </c>
      <c r="G169" s="16" t="n">
        <f aca="false">MAX(AD169:AO169,BD169:BO169,CD169:CO169,DD169:DO169,ED169:EO169,FD169:FO169,GD169:GO169,HD169:HO169,ID169:IO169,JD169:JO169,KD169:KO169,LD169:LO169,MD169:MO169,ND169:NO169)</f>
        <v>42</v>
      </c>
      <c r="H169" s="17" t="n">
        <f aca="false">MEDIAN(AD169:AO169,BD169:BO169,CD169:CO169,DD169:DO169,ED169:EO169,FD169:FO169,GD169:GO169,HD169:HO169,ID169:IO169,JD169:JO169,KD169:KO169,LD169:LO169,MD169:MO169,ND169:NO169)</f>
        <v>32.8</v>
      </c>
      <c r="I169" s="7" t="n">
        <f aca="false">MIN(AD169:AO169,BD169:BO169,CD169:CO169,DD169:DO169,ED169:EO169,FD169:FO169,GD169:GO169,HD169:HO169,ID169:IO169,JD169:JO169,KD169:KO169,LD169:LO169,MD169:MO169,ND169:NO169)</f>
        <v>17.1</v>
      </c>
      <c r="J169" s="18" t="n">
        <f aca="false">(G169+I169)/2</f>
        <v>29.55</v>
      </c>
      <c r="AC169" s="19" t="n">
        <v>2019</v>
      </c>
      <c r="AD169" s="21" t="n">
        <v>41.5</v>
      </c>
      <c r="AE169" s="21" t="n">
        <v>37.5</v>
      </c>
      <c r="AF169" s="21" t="n">
        <v>36.2</v>
      </c>
      <c r="AG169" s="21" t="n">
        <v>30.2</v>
      </c>
      <c r="AH169" s="21" t="n">
        <v>23.6</v>
      </c>
      <c r="AI169" s="21" t="n">
        <v>20</v>
      </c>
      <c r="AJ169" s="21" t="n">
        <v>22.9</v>
      </c>
      <c r="AK169" s="21" t="n">
        <v>22</v>
      </c>
      <c r="AL169" s="21" t="n">
        <v>28.5</v>
      </c>
      <c r="AM169" s="21" t="n">
        <v>34.6</v>
      </c>
      <c r="AN169" s="21" t="n">
        <v>35.1</v>
      </c>
      <c r="AO169" s="21" t="n">
        <v>40.8</v>
      </c>
      <c r="AP169" s="22" t="n">
        <f aca="false">AVERAGE(AD169:AO169)</f>
        <v>31.075</v>
      </c>
      <c r="BB169" s="33" t="n">
        <f aca="false">BB168+1</f>
        <v>2019</v>
      </c>
      <c r="BC169" s="26" t="s">
        <v>142</v>
      </c>
      <c r="BD169" s="21" t="n">
        <v>42</v>
      </c>
      <c r="BE169" s="21" t="n">
        <v>37</v>
      </c>
      <c r="BF169" s="21" t="n">
        <v>29.9</v>
      </c>
      <c r="BG169" s="21" t="n">
        <v>30.6</v>
      </c>
      <c r="BH169" s="21" t="n">
        <v>23.9</v>
      </c>
      <c r="BI169" s="21" t="n">
        <v>17.1</v>
      </c>
      <c r="BJ169" s="21" t="n">
        <v>21.8</v>
      </c>
      <c r="BK169" s="21" t="n">
        <v>21.7</v>
      </c>
      <c r="BL169" s="21" t="n">
        <v>27.9</v>
      </c>
      <c r="BM169" s="21" t="n">
        <v>34.9</v>
      </c>
      <c r="BN169" s="34" t="n">
        <f aca="false">(BN167+BN168)/2</f>
        <v>36.95</v>
      </c>
      <c r="BO169" s="21" t="n">
        <v>41.8</v>
      </c>
      <c r="BP169" s="22" t="n">
        <f aca="false">AVERAGE(BD169:BO169)</f>
        <v>30.4625</v>
      </c>
      <c r="CB169" s="1" t="n">
        <f aca="false">CB168+1</f>
        <v>2019</v>
      </c>
      <c r="CC169" s="26" t="s">
        <v>142</v>
      </c>
      <c r="CD169" s="21" t="n">
        <v>32.7</v>
      </c>
      <c r="CE169" s="21" t="n">
        <v>33.1</v>
      </c>
      <c r="CF169" s="21" t="n">
        <v>33.4</v>
      </c>
      <c r="CG169" s="21" t="n">
        <v>33.1</v>
      </c>
      <c r="CH169" s="21" t="n">
        <v>32.3</v>
      </c>
      <c r="CI169" s="21" t="n">
        <v>31</v>
      </c>
      <c r="CJ169" s="21" t="n">
        <v>31.3</v>
      </c>
      <c r="CK169" s="21" t="n">
        <v>32</v>
      </c>
      <c r="CL169" s="21" t="n">
        <v>32.7</v>
      </c>
      <c r="CM169" s="21" t="n">
        <v>34.3</v>
      </c>
      <c r="CN169" s="21" t="n">
        <v>34.5</v>
      </c>
      <c r="CO169" s="21" t="n">
        <v>35.3</v>
      </c>
      <c r="CP169" s="22" t="n">
        <f aca="false">AVERAGE(CD169:CO169)</f>
        <v>32.975</v>
      </c>
      <c r="DB169" s="1" t="n">
        <f aca="false">DB168+1</f>
        <v>2019</v>
      </c>
      <c r="DC169" s="31" t="s">
        <v>142</v>
      </c>
      <c r="DD169" s="32" t="n">
        <v>41.6</v>
      </c>
      <c r="DE169" s="32" t="n">
        <v>39.8</v>
      </c>
      <c r="DF169" s="32" t="n">
        <v>37.4</v>
      </c>
      <c r="DG169" s="32" t="n">
        <v>32.9</v>
      </c>
      <c r="DH169" s="32" t="n">
        <v>27.9</v>
      </c>
      <c r="DI169" s="32" t="n">
        <v>24.7</v>
      </c>
      <c r="DJ169" s="32" t="n">
        <v>26.3</v>
      </c>
      <c r="DK169" s="32" t="n">
        <v>26.5</v>
      </c>
      <c r="DL169" s="32" t="n">
        <v>32.2</v>
      </c>
      <c r="DM169" s="32" t="n">
        <v>36.9</v>
      </c>
      <c r="DN169" s="32" t="n">
        <v>39</v>
      </c>
      <c r="DO169" s="32" t="n">
        <v>41.4</v>
      </c>
      <c r="DP169" s="32" t="n">
        <v>33.9</v>
      </c>
      <c r="OB169" s="7"/>
      <c r="QB169" s="11"/>
      <c r="QC169" s="7"/>
    </row>
    <row r="170" customFormat="false" ht="12.8" hidden="false" customHeight="false" outlineLevel="0" collapsed="false">
      <c r="A170" s="24" t="n">
        <f aca="false">A165+5</f>
        <v>2020</v>
      </c>
      <c r="B170" s="7" t="n">
        <f aca="false">AVERAGE(AP170,BP170,CP170,DP170,EP170,FP170,GP170,HP170,IP170,JP170,KP170,LP170,MP170,NP170)</f>
        <v>32.225</v>
      </c>
      <c r="C170" s="25" t="n">
        <f aca="false">AVERAGE(B166:B170)</f>
        <v>31.8175</v>
      </c>
      <c r="D170" s="16" t="n">
        <f aca="false">AVERAGE(B161:B170)</f>
        <v>31.2708333333333</v>
      </c>
      <c r="E170" s="7" t="n">
        <f aca="false">AVERAGE(B151:B170)</f>
        <v>30.9334375</v>
      </c>
      <c r="F170" s="28" t="n">
        <f aca="false">AVERAGE(B121:B170)</f>
        <v>30.5870972222222</v>
      </c>
      <c r="G170" s="16" t="n">
        <f aca="false">MAX(AD170:AO170,BD170:BO170,CD170:CO170,DD170:DO170,ED170:EO170,FD170:FO170,GD170:GO170,HD170:HO170,ID170:IO170,JD170:JO170,KD170:KO170,LD170:LO170,MD170:MO170,ND170:NO170)</f>
        <v>40.4</v>
      </c>
      <c r="H170" s="17" t="n">
        <f aca="false">MEDIAN(AD170:AO170,BD170:BO170,CD170:CO170,DD170:DO170,ED170:EO170,FD170:FO170,GD170:GO170,HD170:HO170,ID170:IO170,JD170:JO170,KD170:KO170,LD170:LO170,MD170:MO170,ND170:NO170)</f>
        <v>33.05</v>
      </c>
      <c r="I170" s="7" t="n">
        <f aca="false">MIN(AD170:AO170,BD170:BO170,CD170:CO170,DD170:DO170,ED170:EO170,FD170:FO170,GD170:GO170,HD170:HO170,ID170:IO170,JD170:JO170,KD170:KO170,LD170:LO170,MD170:MO170,ND170:NO170)</f>
        <v>20</v>
      </c>
      <c r="J170" s="18" t="n">
        <f aca="false">(G170+I170)/2</f>
        <v>30.2</v>
      </c>
      <c r="AC170" s="19" t="n">
        <v>2020</v>
      </c>
      <c r="AD170" s="21" t="n">
        <v>38</v>
      </c>
      <c r="AE170" s="21" t="n">
        <v>36.8</v>
      </c>
      <c r="AF170" s="21" t="n">
        <v>33.3</v>
      </c>
      <c r="AG170" s="21" t="n">
        <v>31.5</v>
      </c>
      <c r="AH170" s="21" t="n">
        <v>22.4</v>
      </c>
      <c r="AI170" s="21" t="n">
        <v>20.6</v>
      </c>
      <c r="AJ170" s="21" t="n">
        <v>20</v>
      </c>
      <c r="AK170" s="21" t="n">
        <v>26.2</v>
      </c>
      <c r="AL170" s="21" t="n">
        <v>31.7</v>
      </c>
      <c r="AM170" s="21" t="n">
        <v>30.7</v>
      </c>
      <c r="AN170" s="21" t="n">
        <v>38</v>
      </c>
      <c r="AO170" s="21" t="n">
        <v>32.9</v>
      </c>
      <c r="AP170" s="22" t="n">
        <f aca="false">AVERAGE(AD170:AO170)</f>
        <v>30.175</v>
      </c>
      <c r="BB170" s="35" t="s">
        <v>143</v>
      </c>
      <c r="BC170" s="26" t="s">
        <v>143</v>
      </c>
      <c r="BD170" s="36"/>
      <c r="BE170" s="36"/>
      <c r="BF170" s="36"/>
      <c r="BG170" s="36"/>
      <c r="BH170" s="36"/>
      <c r="BI170" s="6"/>
      <c r="BJ170" s="6"/>
      <c r="BK170" s="6"/>
      <c r="BL170" s="6"/>
      <c r="BM170" s="6"/>
      <c r="BN170" s="6"/>
      <c r="BO170" s="6"/>
      <c r="BP170" s="22"/>
      <c r="CB170" s="1" t="n">
        <f aca="false">CB169+1</f>
        <v>2020</v>
      </c>
      <c r="CC170" s="31" t="s">
        <v>143</v>
      </c>
      <c r="CD170" s="36" t="n">
        <v>32.8</v>
      </c>
      <c r="CE170" s="36" t="n">
        <v>33.4</v>
      </c>
      <c r="CF170" s="36" t="n">
        <v>33.2</v>
      </c>
      <c r="CG170" s="36" t="n">
        <v>33.7</v>
      </c>
      <c r="CH170" s="36" t="n">
        <v>32.1</v>
      </c>
      <c r="CI170" s="36" t="n">
        <v>32.4</v>
      </c>
      <c r="CJ170" s="36" t="n">
        <v>32</v>
      </c>
      <c r="CK170" s="36" t="n">
        <v>32.6</v>
      </c>
      <c r="CL170" s="36" t="n">
        <v>33.9</v>
      </c>
      <c r="CM170" s="36" t="n">
        <v>33.6</v>
      </c>
      <c r="CN170" s="36" t="n">
        <v>35</v>
      </c>
      <c r="CO170" s="36" t="n">
        <v>32.6</v>
      </c>
      <c r="CP170" s="36" t="n">
        <v>33.1</v>
      </c>
      <c r="DB170" s="1" t="n">
        <f aca="false">DB169+1</f>
        <v>2020</v>
      </c>
      <c r="DC170" s="31" t="s">
        <v>143</v>
      </c>
      <c r="DD170" s="32" t="n">
        <v>38.4</v>
      </c>
      <c r="DE170" s="32" t="n">
        <v>37.8</v>
      </c>
      <c r="DF170" s="32" t="n">
        <v>35.1</v>
      </c>
      <c r="DG170" s="32" t="n">
        <v>34.7</v>
      </c>
      <c r="DH170" s="32" t="n">
        <v>26.3</v>
      </c>
      <c r="DI170" s="32" t="n">
        <v>25.9</v>
      </c>
      <c r="DJ170" s="32" t="n">
        <v>25</v>
      </c>
      <c r="DK170" s="32" t="n">
        <v>30.5</v>
      </c>
      <c r="DL170" s="32" t="n">
        <v>34.7</v>
      </c>
      <c r="DM170" s="32" t="n">
        <v>35.8</v>
      </c>
      <c r="DN170" s="32" t="n">
        <v>40.4</v>
      </c>
      <c r="DO170" s="32" t="n">
        <v>35.8</v>
      </c>
      <c r="DP170" s="32" t="n">
        <v>33.4</v>
      </c>
      <c r="OB170" s="7"/>
      <c r="QB170" s="11"/>
      <c r="QC170" s="7"/>
    </row>
    <row r="171" customFormat="false" ht="12.8" hidden="false" customHeight="false" outlineLevel="0" collapsed="false">
      <c r="A171" s="24"/>
      <c r="B171" s="7" t="n">
        <f aca="false">AVERAGE(AP171,BP171,CP171,DP169,EP171,FP171,GP171,HP171,IP171,JP171,KP171,LP171,MP171,NP171)</f>
        <v>32.0055555555556</v>
      </c>
      <c r="C171" s="25" t="n">
        <f aca="false">AVERAGE(B167:B171)</f>
        <v>31.9961111111111</v>
      </c>
      <c r="D171" s="16" t="n">
        <f aca="false">AVERAGE(B162:B171)</f>
        <v>31.5080555555556</v>
      </c>
      <c r="E171" s="7" t="n">
        <f aca="false">AVERAGE(B152:B171)</f>
        <v>31.0612152777778</v>
      </c>
      <c r="F171" s="28" t="n">
        <f aca="false">AVERAGE(B122:B171)</f>
        <v>30.614125</v>
      </c>
      <c r="G171" s="16" t="n">
        <f aca="false">MAX(AD171:AO171,BD171:BO171,CD171:CO171,DD169:DO169,ED171:EO171,FD171:FO171,GD171:GO171,HD171:HO171,ID171:IO171,JD171:JO171,KD171:KO171,LD171:LO171,MD171:MO171,ND171:NO171)</f>
        <v>41.6</v>
      </c>
      <c r="H171" s="17" t="n">
        <f aca="false">MEDIAN(AD171:AO171,BD171:BO171,CD171:CO171,DD169:DO169,ED171:EO171,FD171:FO171,GD171:GO171,HD171:HO171,ID171:IO171,JD171:JO171,KD171:KO171,LD171:LO171,MD171:MO171,ND171:NO171)</f>
        <v>32.5</v>
      </c>
      <c r="I171" s="7" t="n">
        <f aca="false">MIN(AD171:AO171,BD171:BO171,CD171:CO171,DD169:DO169,ED171:EO171,FD171:FO171,GD171:GO171,HD171:HO171,ID171:IO171,JD171:JO171,KD171:KO171,LD171:LO171,MD171:MO171,ND171:NO171)</f>
        <v>19.5</v>
      </c>
      <c r="J171" s="18" t="n">
        <f aca="false">(G171+I171)/2</f>
        <v>30.55</v>
      </c>
      <c r="AC171" s="19" t="n">
        <v>2021</v>
      </c>
      <c r="AD171" s="21" t="n">
        <v>35.6</v>
      </c>
      <c r="AE171" s="21" t="n">
        <v>35.8</v>
      </c>
      <c r="AF171" s="21" t="n">
        <v>31.4</v>
      </c>
      <c r="AG171" s="21" t="n">
        <v>27.7</v>
      </c>
      <c r="AH171" s="21" t="n">
        <v>24.2</v>
      </c>
      <c r="AI171" s="21" t="n">
        <v>19.5</v>
      </c>
      <c r="AJ171" s="21" t="n">
        <v>23.9</v>
      </c>
      <c r="AK171" s="21" t="n">
        <v>23.9</v>
      </c>
      <c r="AL171" s="21" t="n">
        <v>27.9</v>
      </c>
      <c r="AM171" s="21" t="n">
        <v>32.9</v>
      </c>
      <c r="AN171" s="21" t="n">
        <v>29.8</v>
      </c>
      <c r="AO171" s="21" t="n">
        <v>36.8</v>
      </c>
      <c r="AP171" s="22" t="n">
        <f aca="false">AVERAGE(AD171:AO171)</f>
        <v>29.1166666666667</v>
      </c>
      <c r="BB171" s="37" t="s">
        <v>144</v>
      </c>
      <c r="BC171" s="26" t="s">
        <v>144</v>
      </c>
      <c r="BD171" s="36"/>
      <c r="BE171" s="36"/>
      <c r="BF171" s="36"/>
      <c r="BG171" s="36"/>
      <c r="BH171" s="36"/>
      <c r="BI171" s="6"/>
      <c r="BJ171" s="6"/>
      <c r="BK171" s="6"/>
      <c r="BL171" s="6"/>
      <c r="BM171" s="6"/>
      <c r="BN171" s="6"/>
      <c r="BO171" s="6"/>
      <c r="BP171" s="22"/>
      <c r="CB171" s="1" t="n">
        <f aca="false">CB170+1</f>
        <v>2021</v>
      </c>
      <c r="CC171" s="31" t="s">
        <v>144</v>
      </c>
      <c r="CD171" s="36" t="n">
        <v>31.8</v>
      </c>
      <c r="CE171" s="36" t="n">
        <v>31.4</v>
      </c>
      <c r="CF171" s="36" t="n">
        <v>32.3</v>
      </c>
      <c r="CG171" s="36" t="n">
        <v>33</v>
      </c>
      <c r="CH171" s="36" t="n">
        <v>32.7</v>
      </c>
      <c r="CI171" s="36" t="n">
        <v>31.8</v>
      </c>
      <c r="CJ171" s="36" t="n">
        <v>32.3</v>
      </c>
      <c r="CK171" s="36" t="n">
        <v>33.4</v>
      </c>
      <c r="CL171" s="36" t="n">
        <v>34.1</v>
      </c>
      <c r="CM171" s="36" t="n">
        <v>34.5</v>
      </c>
      <c r="CN171" s="36" t="n">
        <v>34.7</v>
      </c>
      <c r="CO171" s="36" t="n">
        <v>33.5</v>
      </c>
      <c r="CP171" s="36" t="n">
        <v>33</v>
      </c>
      <c r="DB171" s="1" t="n">
        <f aca="false">DB170+1</f>
        <v>2021</v>
      </c>
      <c r="DC171" s="31" t="s">
        <v>144</v>
      </c>
      <c r="DD171" s="32" t="n">
        <v>37.5</v>
      </c>
      <c r="DE171" s="32" t="n">
        <v>35.9</v>
      </c>
      <c r="DF171" s="32" t="n">
        <v>37</v>
      </c>
      <c r="DG171" s="32" t="n">
        <v>33.2</v>
      </c>
      <c r="DH171" s="32" t="n">
        <v>28.9</v>
      </c>
      <c r="DI171" s="32" t="n">
        <v>25.4</v>
      </c>
      <c r="DJ171" s="32" t="n">
        <v>27.9</v>
      </c>
      <c r="DK171" s="32" t="n">
        <v>28.9</v>
      </c>
      <c r="DL171" s="32" t="n">
        <v>32.3</v>
      </c>
      <c r="DM171" s="32" t="n">
        <v>37.4</v>
      </c>
      <c r="DN171" s="32" t="n">
        <v>35.5</v>
      </c>
      <c r="DO171" s="32" t="n">
        <v>39.9</v>
      </c>
      <c r="DP171" s="32" t="n">
        <v>33.3</v>
      </c>
      <c r="OB171" s="7"/>
      <c r="QB171" s="11"/>
      <c r="QC171" s="7"/>
    </row>
    <row r="172" customFormat="false" ht="12.8" hidden="false" customHeight="false" outlineLevel="0" collapsed="false">
      <c r="B172" s="7" t="n">
        <f aca="false">AVERAGE(AP172,BP172,CP172,DP170,EP172,FP172,GP172,HP172,IP172,JP172,KP172,LP172,MP172,NP172)</f>
        <v>31.725</v>
      </c>
      <c r="C172" s="25" t="n">
        <f aca="false">AVERAGE(B168:B172)</f>
        <v>32.0256944444445</v>
      </c>
      <c r="D172" s="16" t="n">
        <f aca="false">AVERAGE(B163:B172)</f>
        <v>31.6182638888889</v>
      </c>
      <c r="E172" s="7" t="n">
        <f aca="false">AVERAGE(B153:B172)</f>
        <v>31.0851736111111</v>
      </c>
      <c r="F172" s="28" t="n">
        <f aca="false">AVERAGE(B123:B172)</f>
        <v>30.6315416666667</v>
      </c>
      <c r="G172" s="16" t="n">
        <f aca="false">MAX(AD172:AO172,BD172:BO172,CD172:CO172,DD170:DO170,ED172:EO172,FD172:FO172,GD172:GO172,HD172:HO172,ID172:IO172,JD172:JO172,KD172:KO172,LD172:LO172,MD172:MO172,ND172:NO172)</f>
        <v>40.4</v>
      </c>
      <c r="H172" s="17" t="n">
        <f aca="false">MEDIAN(AD172:AO172,BD172:BO172,CD172:CO172,DD170:DO170,ED172:EO172,FD172:FO172,GD172:GO172,HD172:HO172,ID172:IO172,JD172:JO172,KD172:KO172,LD172:LO172,MD172:MO172,ND172:NO172)</f>
        <v>33.1</v>
      </c>
      <c r="I172" s="7" t="n">
        <f aca="false">MIN(AD172:AO172,BD172:BO172,CD172:CO172,DD170:DO170,ED172:EO172,FD172:FO172,GD172:GO172,HD172:HO172,ID172:IO172,JD172:JO172,KD172:KO172,LD172:LO172,MD172:MO172,ND172:NO172)</f>
        <v>19.9</v>
      </c>
      <c r="J172" s="18" t="n">
        <f aca="false">(G172+I172)/2</f>
        <v>30.15</v>
      </c>
      <c r="AC172" s="31" t="s">
        <v>145</v>
      </c>
      <c r="AD172" s="36" t="n">
        <v>37</v>
      </c>
      <c r="AE172" s="36" t="n">
        <v>33.1</v>
      </c>
      <c r="AF172" s="36" t="n">
        <v>35.3</v>
      </c>
      <c r="AG172" s="36" t="n">
        <v>30.9</v>
      </c>
      <c r="AH172" s="36" t="n">
        <v>23.8</v>
      </c>
      <c r="AI172" s="36" t="n">
        <v>19.9</v>
      </c>
      <c r="AJ172" s="36" t="n">
        <v>20</v>
      </c>
      <c r="AK172" s="36" t="n">
        <v>23.1</v>
      </c>
      <c r="AL172" s="36" t="n">
        <v>26.8</v>
      </c>
      <c r="AM172" s="36" t="n">
        <v>31.6</v>
      </c>
      <c r="AN172" s="36" t="n">
        <v>30.7</v>
      </c>
      <c r="AO172" s="36" t="n">
        <v>34.3</v>
      </c>
      <c r="AP172" s="22" t="n">
        <f aca="false">AVERAGE(AD172:AO172)</f>
        <v>28.875</v>
      </c>
      <c r="BB172" s="37" t="s">
        <v>145</v>
      </c>
      <c r="BC172" s="26" t="s">
        <v>145</v>
      </c>
      <c r="BD172" s="6"/>
      <c r="BE172" s="6"/>
      <c r="BF172" s="6"/>
      <c r="BG172" s="6"/>
      <c r="BH172" s="6"/>
      <c r="BI172" s="36"/>
      <c r="BJ172" s="36"/>
      <c r="BK172" s="36"/>
      <c r="BL172" s="36"/>
      <c r="BM172" s="36"/>
      <c r="BN172" s="36"/>
      <c r="BO172" s="6"/>
      <c r="BP172" s="22"/>
      <c r="CB172" s="1" t="n">
        <f aca="false">CB171+1</f>
        <v>2022</v>
      </c>
      <c r="CC172" s="31" t="s">
        <v>145</v>
      </c>
      <c r="CD172" s="36" t="n">
        <v>32.6</v>
      </c>
      <c r="CE172" s="36" t="n">
        <v>31.7</v>
      </c>
      <c r="CF172" s="36" t="n">
        <v>33.4</v>
      </c>
      <c r="CG172" s="36" t="n">
        <v>33.9</v>
      </c>
      <c r="CH172" s="36" t="n">
        <v>33.6</v>
      </c>
      <c r="CI172" s="36" t="n">
        <v>31.9</v>
      </c>
      <c r="CJ172" s="36" t="n">
        <v>29.8</v>
      </c>
      <c r="CK172" s="36" t="n">
        <v>32.8</v>
      </c>
      <c r="CL172" s="36" t="n">
        <v>33.8</v>
      </c>
      <c r="CM172" s="36" t="n">
        <v>33.8</v>
      </c>
      <c r="CN172" s="36" t="n">
        <v>34.1</v>
      </c>
      <c r="CO172" s="36" t="n">
        <v>33.1</v>
      </c>
      <c r="CP172" s="36" t="n">
        <v>32.9</v>
      </c>
      <c r="DB172" s="1" t="n">
        <f aca="false">DB171+1</f>
        <v>2022</v>
      </c>
      <c r="DC172" s="31" t="s">
        <v>145</v>
      </c>
      <c r="DD172" s="32" t="n">
        <v>37.2</v>
      </c>
      <c r="DE172" s="32" t="n">
        <v>36.5</v>
      </c>
      <c r="DF172" s="32" t="n">
        <v>38.3</v>
      </c>
      <c r="DG172" s="32" t="n">
        <v>34.7</v>
      </c>
      <c r="DH172" s="32" t="n">
        <v>29.3</v>
      </c>
      <c r="DI172" s="32" t="n">
        <v>24</v>
      </c>
      <c r="DJ172" s="32" t="n">
        <v>22.8</v>
      </c>
      <c r="DK172" s="32" t="n">
        <v>28</v>
      </c>
      <c r="DL172" s="32" t="n">
        <v>32.2</v>
      </c>
      <c r="DM172" s="32" t="n">
        <v>35.1</v>
      </c>
      <c r="DN172" s="32" t="n">
        <v>35.1</v>
      </c>
      <c r="DO172" s="32" t="n">
        <v>36.8</v>
      </c>
      <c r="DP172" s="32" t="n">
        <v>32.5</v>
      </c>
      <c r="OB172" s="7"/>
      <c r="QB172" s="11"/>
      <c r="QC172" s="7"/>
    </row>
    <row r="173" customFormat="false" ht="12.8" hidden="false" customHeight="false" outlineLevel="0" collapsed="false">
      <c r="B173" s="7" t="n">
        <f aca="false">AVERAGE(AP173,BP173,CP173,DP171,EP173,FP173,GP173,HP173,IP173,JP173,KP173,LP173,MP173,NP173)</f>
        <v>31.7444444444444</v>
      </c>
      <c r="C173" s="25" t="n">
        <f aca="false">AVERAGE(B169:B173)</f>
        <v>31.960625</v>
      </c>
      <c r="D173" s="16" t="n">
        <f aca="false">AVERAGE(B164:B173)</f>
        <v>31.62125</v>
      </c>
      <c r="E173" s="7" t="n">
        <f aca="false">AVERAGE(B154:B173)</f>
        <v>31.1301041666667</v>
      </c>
      <c r="F173" s="28" t="n">
        <f aca="false">AVERAGE(B124:B173)</f>
        <v>30.6477222222222</v>
      </c>
      <c r="G173" s="16" t="n">
        <f aca="false">MAX(AD173:AO173,BD173:BO173,CD173:CO173,DD171:DO171,ED173:EO173,FD173:FO173,GD173:GO173,HD173:HO173,ID173:IO173,JD173:JO173,KD173:KO173,LD173:LO173,MD173:MO173,ND173:NO173)</f>
        <v>39.9</v>
      </c>
      <c r="H173" s="17" t="n">
        <f aca="false">MEDIAN(AD173:AO173,BD173:BO173,CD173:CO173,DD171:DO171,ED173:EO173,FD173:FO173,GD173:GO173,HD173:HO173,ID173:IO173,JD173:JO173,KD173:KO173,LD173:LO173,MD173:MO173,ND173:NO173)</f>
        <v>32.65</v>
      </c>
      <c r="I173" s="7" t="n">
        <f aca="false">MIN(AD173:AO173,BD173:BO173,CD173:CO173,DD171:DO171,ED173:EO173,FD173:FO173,GD173:GO173,HD173:HO173,ID173:IO173,JD173:JO173,KD173:KO173,LD173:LO173,MD173:MO173,ND173:NO173)</f>
        <v>20.7</v>
      </c>
      <c r="J173" s="18" t="n">
        <f aca="false">(G173+I173)/2</f>
        <v>30.3</v>
      </c>
      <c r="AC173" s="31" t="s">
        <v>146</v>
      </c>
      <c r="AD173" s="36" t="n">
        <v>34</v>
      </c>
      <c r="AE173" s="36" t="n">
        <v>35.7</v>
      </c>
      <c r="AF173" s="36" t="n">
        <v>35.9</v>
      </c>
      <c r="AG173" s="36" t="n">
        <v>27.7</v>
      </c>
      <c r="AH173" s="36" t="n">
        <v>21.6</v>
      </c>
      <c r="AI173" s="36" t="n">
        <v>22</v>
      </c>
      <c r="AJ173" s="36" t="n">
        <v>20.7</v>
      </c>
      <c r="AK173" s="36" t="n">
        <v>26.7</v>
      </c>
      <c r="AL173" s="36" t="n">
        <v>30.5</v>
      </c>
      <c r="AM173" s="36" t="n">
        <v>32</v>
      </c>
      <c r="AN173" s="36" t="n">
        <v>35</v>
      </c>
      <c r="AO173" s="36" t="n">
        <v>37.4</v>
      </c>
      <c r="AP173" s="22" t="n">
        <f aca="false">AVERAGE(AD173:AO173)</f>
        <v>29.9333333333333</v>
      </c>
      <c r="BB173" s="37" t="s">
        <v>146</v>
      </c>
      <c r="BC173" s="26" t="s">
        <v>146</v>
      </c>
      <c r="BD173" s="36"/>
      <c r="BE173" s="36"/>
      <c r="BF173" s="6"/>
      <c r="BG173" s="6"/>
      <c r="BH173" s="6"/>
      <c r="BI173" s="6"/>
      <c r="BJ173" s="6"/>
      <c r="BK173" s="6"/>
      <c r="BL173" s="6"/>
      <c r="BM173" s="6"/>
      <c r="BN173" s="6"/>
      <c r="BP173" s="22"/>
      <c r="CB173" s="1" t="n">
        <f aca="false">CB172+1</f>
        <v>2023</v>
      </c>
      <c r="CC173" s="31" t="s">
        <v>146</v>
      </c>
      <c r="CD173" s="36" t="n">
        <v>31.8</v>
      </c>
      <c r="CE173" s="36" t="n">
        <v>31.4</v>
      </c>
      <c r="CF173" s="36" t="n">
        <v>32.5</v>
      </c>
      <c r="CG173" s="36" t="n">
        <v>32.7</v>
      </c>
      <c r="CH173" s="36" t="n">
        <v>32.2</v>
      </c>
      <c r="CI173" s="36" t="n">
        <v>32.6</v>
      </c>
      <c r="CJ173" s="36" t="n">
        <v>31.6</v>
      </c>
      <c r="CK173" s="36" t="n">
        <v>33.3</v>
      </c>
      <c r="CL173" s="36" t="n">
        <v>33.7</v>
      </c>
      <c r="CM173" s="36" t="n">
        <v>34.6</v>
      </c>
      <c r="CN173" s="36" t="n">
        <v>34.4</v>
      </c>
      <c r="CO173" s="36" t="n">
        <v>34.1</v>
      </c>
      <c r="CP173" s="36" t="n">
        <v>32</v>
      </c>
      <c r="DB173" s="1" t="n">
        <f aca="false">DB172+1</f>
        <v>2023</v>
      </c>
      <c r="DC173" s="31" t="s">
        <v>146</v>
      </c>
      <c r="DD173" s="32" t="n">
        <v>34.2</v>
      </c>
      <c r="DE173" s="32" t="n">
        <v>33.1</v>
      </c>
      <c r="DF173" s="32" t="n">
        <v>33.2</v>
      </c>
      <c r="DG173" s="32" t="n">
        <v>31.9</v>
      </c>
      <c r="DH173" s="32" t="n">
        <v>25.6</v>
      </c>
      <c r="DI173" s="32" t="n">
        <v>27.3</v>
      </c>
      <c r="DJ173" s="32" t="n">
        <v>24</v>
      </c>
      <c r="DK173" s="32" t="n">
        <v>28.6</v>
      </c>
      <c r="DL173" s="32" t="n">
        <v>32.5</v>
      </c>
      <c r="DM173" s="32" t="n">
        <v>35.1</v>
      </c>
      <c r="DN173" s="32" t="n">
        <v>37</v>
      </c>
      <c r="DO173" s="32" t="n">
        <v>40.6</v>
      </c>
      <c r="DP173" s="32" t="n">
        <v>31.9</v>
      </c>
      <c r="OB173" s="7"/>
      <c r="QB173" s="11"/>
      <c r="QC173" s="7"/>
    </row>
    <row r="174" customFormat="false" ht="12.8" hidden="false" customHeight="false" outlineLevel="0" collapsed="false">
      <c r="B174" s="7" t="n">
        <f aca="false">AVERAGE(AP174,BP174,CP174,DP172,EP174,FP174,GP174,HP174,IP174,JP174,KP174,LP174,MP174,NP174)</f>
        <v>32</v>
      </c>
      <c r="C174" s="25" t="n">
        <f aca="false">AVERAGE(B170:B174)</f>
        <v>31.94</v>
      </c>
      <c r="D174" s="16" t="n">
        <f aca="false">AVERAGE(B165:B174)</f>
        <v>31.7329166666667</v>
      </c>
      <c r="E174" s="7" t="n">
        <f aca="false">AVERAGE(B155:B174)</f>
        <v>31.1984375</v>
      </c>
      <c r="F174" s="28" t="n">
        <f aca="false">AVERAGE(B125:B174)</f>
        <v>30.7049305555556</v>
      </c>
      <c r="G174" s="16" t="n">
        <f aca="false">MAX(AD174:AO174,BD174:BO174,CD174:CO174,DD172:DO172,ED174:EO174,FD174:FO174,GD174:GO174,HD174:HO174,ID174:IO174,JD174:JO174,KD174:KO174,LD174:LO174,MD174:MO174,ND174:NO174)</f>
        <v>39.3</v>
      </c>
      <c r="H174" s="17" t="n">
        <f aca="false">MEDIAN(AD174:AO174,BD174:BO174,CD174:CO174,DD172:DO172,ED174:EO174,FD174:FO174,GD174:GO174,HD174:HO174,ID174:IO174,JD174:JO174,KD174:KO174,LD174:LO174,MD174:MO174,ND174:NO174)</f>
        <v>33.35</v>
      </c>
      <c r="I174" s="7" t="n">
        <f aca="false">MIN(AD174:AO174,BD174:BO174,CD174:CO174,DD172:DO172,ED174:EO174,FD174:FO174,GD174:GO174,HD174:HO174,ID174:IO174,JD174:JO174,KD174:KO174,LD174:LO174,MD174:MO174,ND174:NO174)</f>
        <v>19.5</v>
      </c>
      <c r="J174" s="18" t="n">
        <f aca="false">(G174+I174)/2</f>
        <v>29.4</v>
      </c>
      <c r="AC174" s="31" t="s">
        <v>147</v>
      </c>
      <c r="AD174" s="36" t="n">
        <v>39.3</v>
      </c>
      <c r="AE174" s="36" t="n">
        <v>38.4</v>
      </c>
      <c r="AF174" s="36" t="n">
        <v>31.9</v>
      </c>
      <c r="AG174" s="36" t="n">
        <v>25.9</v>
      </c>
      <c r="AH174" s="36" t="n">
        <v>23.2</v>
      </c>
      <c r="AI174" s="36" t="n">
        <v>21.8</v>
      </c>
      <c r="AJ174" s="36" t="n">
        <v>19.5</v>
      </c>
      <c r="AK174" s="36" t="n">
        <v>28.4</v>
      </c>
      <c r="AL174" s="36" t="n">
        <v>28.6</v>
      </c>
      <c r="AM174" s="36" t="n">
        <v>35.1</v>
      </c>
      <c r="AN174" s="36" t="n">
        <v>35.8</v>
      </c>
      <c r="AO174" s="36" t="n">
        <v>38</v>
      </c>
      <c r="AP174" s="36" t="n">
        <v>30.5</v>
      </c>
      <c r="BP174" s="22"/>
      <c r="CC174" s="31" t="s">
        <v>147</v>
      </c>
      <c r="CD174" s="36" t="n">
        <v>31.6</v>
      </c>
      <c r="CE174" s="36" t="n">
        <v>32.4</v>
      </c>
      <c r="CF174" s="36" t="n">
        <v>32.2</v>
      </c>
      <c r="CG174" s="36" t="n">
        <v>33.6</v>
      </c>
      <c r="CH174" s="36" t="n">
        <v>33.7</v>
      </c>
      <c r="CI174" s="36" t="n">
        <v>31.8</v>
      </c>
      <c r="CJ174" s="36" t="n">
        <v>31.3</v>
      </c>
      <c r="CK174" s="36" t="n">
        <v>33.1</v>
      </c>
      <c r="CL174" s="36" t="n">
        <v>34.3</v>
      </c>
      <c r="CM174" s="36" t="n">
        <v>34.7</v>
      </c>
      <c r="CN174" s="36" t="n">
        <v>33.8</v>
      </c>
      <c r="CO174" s="36" t="n">
        <v>33.7</v>
      </c>
      <c r="CP174" s="36" t="n">
        <v>33</v>
      </c>
      <c r="DC174" s="31" t="s">
        <v>147</v>
      </c>
      <c r="DD174" s="36" t="n">
        <v>36</v>
      </c>
      <c r="DE174" s="36" t="n">
        <v>34.7</v>
      </c>
      <c r="DF174" s="36" t="n">
        <v>31.9</v>
      </c>
      <c r="DG174" s="36" t="n">
        <v>29.4</v>
      </c>
      <c r="DH174" s="36" t="n">
        <v>27.9</v>
      </c>
      <c r="DI174" s="36" t="n">
        <v>25.6</v>
      </c>
      <c r="DJ174" s="36" t="n">
        <v>24.2</v>
      </c>
      <c r="DK174" s="36" t="n">
        <v>30.9</v>
      </c>
      <c r="DL174" s="36" t="n">
        <v>32.3</v>
      </c>
      <c r="DM174" s="36" t="n">
        <v>37.1</v>
      </c>
      <c r="DN174" s="36" t="n">
        <v>36.9</v>
      </c>
      <c r="DO174" s="36" t="n">
        <v>38.7</v>
      </c>
      <c r="DP174" s="36" t="n">
        <v>32.1</v>
      </c>
      <c r="OB174" s="7"/>
      <c r="QB174" s="11"/>
      <c r="QC174" s="7"/>
    </row>
    <row r="175" customFormat="false" ht="12.8" hidden="false" customHeight="false" outlineLevel="0" collapsed="false">
      <c r="BP175" s="22"/>
      <c r="OB175" s="7"/>
      <c r="QB175" s="11"/>
      <c r="QC175" s="7"/>
    </row>
    <row r="176" customFormat="false" ht="12.8" hidden="false" customHeight="false" outlineLevel="0" collapsed="false">
      <c r="BP176" s="22"/>
      <c r="DP176" s="22"/>
      <c r="OB176" s="7"/>
      <c r="QB176" s="11"/>
      <c r="QC176" s="7"/>
    </row>
    <row r="177" customFormat="false" ht="12.8" hidden="false" customHeight="false" outlineLevel="0" collapsed="false">
      <c r="BP177" s="22"/>
      <c r="DP177" s="22"/>
      <c r="OB177" s="7"/>
      <c r="QB177" s="11"/>
      <c r="QC177" s="7"/>
    </row>
    <row r="178" customFormat="false" ht="12.8" hidden="false" customHeight="false" outlineLevel="0" collapsed="false">
      <c r="BP178" s="22"/>
      <c r="DP178" s="22"/>
      <c r="OB178" s="7"/>
      <c r="QB178" s="11"/>
      <c r="QC178" s="7"/>
    </row>
    <row r="179" customFormat="false" ht="12.8" hidden="false" customHeight="false" outlineLevel="0" collapsed="false">
      <c r="BP179" s="22"/>
      <c r="DP179" s="22"/>
      <c r="OB179" s="7"/>
      <c r="QB179" s="11"/>
      <c r="QC179" s="7"/>
    </row>
    <row r="180" customFormat="false" ht="12.8" hidden="false" customHeight="false" outlineLevel="0" collapsed="false">
      <c r="BP180" s="22"/>
      <c r="DP180" s="22"/>
      <c r="OB180" s="7"/>
      <c r="QB180" s="11"/>
      <c r="QC180" s="7"/>
    </row>
    <row r="181" customFormat="false" ht="12.8" hidden="false" customHeight="false" outlineLevel="0" collapsed="false">
      <c r="AC181" s="1" t="s">
        <v>0</v>
      </c>
      <c r="AF181" s="38" t="n">
        <f aca="false">SUM(AP100:AP173)/SUM(AP28:AP99)</f>
        <v>1.04148933011991</v>
      </c>
      <c r="BP181" s="22"/>
      <c r="DP181" s="22"/>
      <c r="OB181" s="7"/>
      <c r="QB181" s="11"/>
      <c r="QC181" s="7"/>
    </row>
    <row r="182" customFormat="false" ht="12.8" hidden="false" customHeight="false" outlineLevel="0" collapsed="false">
      <c r="AC182" s="39"/>
      <c r="BP182" s="22"/>
      <c r="DP182" s="22"/>
      <c r="OB182" s="7"/>
      <c r="QB182" s="11"/>
      <c r="QC182" s="7"/>
    </row>
    <row r="183" customFormat="false" ht="12.8" hidden="false" customHeight="false" outlineLevel="0" collapsed="false">
      <c r="BP183" s="22"/>
      <c r="DP183" s="22"/>
      <c r="OB183" s="7"/>
      <c r="QB183" s="11"/>
      <c r="QC183" s="7"/>
    </row>
    <row r="184" customFormat="false" ht="12.8" hidden="false" customHeight="false" outlineLevel="0" collapsed="false">
      <c r="BP184" s="22"/>
      <c r="DP184" s="22"/>
      <c r="OB184" s="7"/>
      <c r="QB184" s="11"/>
      <c r="QC184" s="7"/>
    </row>
    <row r="185" customFormat="false" ht="12.8" hidden="false" customHeight="false" outlineLevel="0" collapsed="false">
      <c r="BP185" s="22"/>
      <c r="DP185" s="22"/>
      <c r="OB185" s="7"/>
      <c r="QB185" s="11"/>
      <c r="QC185" s="7"/>
    </row>
    <row r="186" customFormat="false" ht="16.9" hidden="false" customHeight="true" outlineLevel="0" collapsed="false">
      <c r="DP186" s="22"/>
      <c r="OB186" s="7"/>
      <c r="QB186" s="11"/>
      <c r="QC186" s="7"/>
    </row>
    <row r="187" customFormat="false" ht="12.8" hidden="false" customHeight="false" outlineLevel="0" collapsed="false">
      <c r="DP187" s="22"/>
      <c r="OB187" s="7"/>
      <c r="QB187" s="11"/>
      <c r="QC187" s="7"/>
    </row>
    <row r="188" customFormat="false" ht="12.8" hidden="false" customHeight="false" outlineLevel="0" collapsed="false">
      <c r="DP188" s="22"/>
      <c r="OB188" s="7"/>
      <c r="QB188" s="11"/>
      <c r="QC188" s="7"/>
    </row>
    <row r="189" customFormat="false" ht="12.8" hidden="false" customHeight="false" outlineLevel="0" collapsed="false">
      <c r="DP189" s="22"/>
      <c r="OB189" s="7"/>
      <c r="QB189" s="11"/>
      <c r="QC189" s="7"/>
    </row>
    <row r="190" customFormat="false" ht="12.8" hidden="false" customHeight="false" outlineLevel="0" collapsed="false">
      <c r="DP190" s="22"/>
      <c r="OB190" s="7"/>
      <c r="QB190" s="11"/>
      <c r="QC190" s="7"/>
    </row>
    <row r="191" customFormat="false" ht="12.8" hidden="false" customHeight="false" outlineLevel="0" collapsed="false">
      <c r="DP191" s="22"/>
      <c r="OB191" s="7"/>
      <c r="QB191" s="11"/>
      <c r="QC191" s="7"/>
    </row>
    <row r="192" customFormat="false" ht="12.8" hidden="false" customHeight="false" outlineLevel="0" collapsed="false">
      <c r="DP192" s="22"/>
      <c r="OB192" s="7"/>
      <c r="QB192" s="11"/>
      <c r="QC192" s="7"/>
    </row>
    <row r="193" customFormat="false" ht="12.8" hidden="false" customHeight="false" outlineLevel="0" collapsed="false">
      <c r="DP193" s="22"/>
      <c r="OB193" s="7"/>
      <c r="QB193" s="11"/>
      <c r="QC193" s="7"/>
    </row>
    <row r="194" customFormat="false" ht="12.8" hidden="false" customHeight="false" outlineLevel="0" collapsed="false">
      <c r="DP194" s="22"/>
      <c r="OB194" s="7"/>
      <c r="QB194" s="11"/>
      <c r="QC194" s="7"/>
    </row>
    <row r="195" customFormat="false" ht="12.8" hidden="false" customHeight="false" outlineLevel="0" collapsed="false">
      <c r="DP195" s="22"/>
      <c r="OB195" s="7"/>
      <c r="QB195" s="11"/>
      <c r="QC195" s="7"/>
    </row>
    <row r="196" customFormat="false" ht="12.8" hidden="false" customHeight="false" outlineLevel="0" collapsed="false">
      <c r="DP196" s="22"/>
      <c r="OB196" s="7"/>
      <c r="QB196" s="11"/>
      <c r="QC196" s="7"/>
    </row>
    <row r="197" customFormat="false" ht="12.8" hidden="false" customHeight="false" outlineLevel="0" collapsed="false">
      <c r="DP197" s="22"/>
      <c r="OB197" s="7"/>
      <c r="QB197" s="11"/>
      <c r="QC197" s="7"/>
    </row>
    <row r="198" customFormat="false" ht="12.8" hidden="false" customHeight="false" outlineLevel="0" collapsed="false">
      <c r="DP198" s="22"/>
      <c r="OB198" s="7"/>
      <c r="QB198" s="11"/>
      <c r="QC198" s="7"/>
    </row>
    <row r="199" customFormat="false" ht="12.8" hidden="false" customHeight="false" outlineLevel="0" collapsed="false">
      <c r="DP199" s="22"/>
      <c r="OB199" s="7"/>
    </row>
    <row r="200" customFormat="false" ht="12.8" hidden="false" customHeight="false" outlineLevel="0" collapsed="false">
      <c r="DP200" s="22"/>
      <c r="OB200" s="7"/>
    </row>
    <row r="201" customFormat="false" ht="12.8" hidden="false" customHeight="false" outlineLevel="0" collapsed="false">
      <c r="DP201" s="22"/>
      <c r="OB201" s="7"/>
    </row>
    <row r="202" customFormat="false" ht="12.8" hidden="false" customHeight="false" outlineLevel="0" collapsed="false">
      <c r="DP202" s="22"/>
      <c r="OB202" s="7"/>
    </row>
    <row r="203" customFormat="false" ht="12.8" hidden="false" customHeight="false" outlineLevel="0" collapsed="false">
      <c r="OB203" s="7"/>
    </row>
    <row r="204" customFormat="false" ht="12.8" hidden="false" customHeight="false" outlineLevel="0" collapsed="false">
      <c r="OB204" s="7"/>
    </row>
    <row r="205" customFormat="false" ht="12.8" hidden="false" customHeight="false" outlineLevel="0" collapsed="false">
      <c r="OB205" s="7"/>
    </row>
    <row r="206" customFormat="false" ht="12.8" hidden="false" customHeight="false" outlineLevel="0" collapsed="false">
      <c r="OB206" s="7"/>
    </row>
    <row r="207" customFormat="false" ht="12.8" hidden="false" customHeight="false" outlineLevel="0" collapsed="false">
      <c r="OB207" s="7"/>
    </row>
    <row r="208" customFormat="false" ht="12.8" hidden="false" customHeight="false" outlineLevel="0" collapsed="false">
      <c r="OB208" s="7"/>
    </row>
    <row r="209" customFormat="false" ht="12.8" hidden="false" customHeight="false" outlineLevel="0" collapsed="false">
      <c r="OB209" s="7"/>
    </row>
    <row r="210" customFormat="false" ht="12.8" hidden="false" customHeight="false" outlineLevel="0" collapsed="false">
      <c r="OB210" s="7"/>
    </row>
    <row r="211" customFormat="false" ht="12.8" hidden="false" customHeight="false" outlineLevel="0" collapsed="false">
      <c r="OB211" s="7"/>
    </row>
    <row r="212" customFormat="false" ht="12.8" hidden="false" customHeight="false" outlineLevel="0" collapsed="false">
      <c r="OB212" s="7"/>
      <c r="PB212" s="8"/>
      <c r="PC212" s="9"/>
    </row>
    <row r="213" customFormat="false" ht="12.8" hidden="false" customHeight="false" outlineLevel="0" collapsed="false">
      <c r="OB213" s="7"/>
      <c r="PB213" s="8"/>
      <c r="PC213" s="9"/>
    </row>
    <row r="214" customFormat="false" ht="12.8" hidden="false" customHeight="false" outlineLevel="0" collapsed="false">
      <c r="OB214" s="7"/>
      <c r="PB214" s="8"/>
      <c r="PC214" s="9"/>
    </row>
    <row r="215" customFormat="false" ht="12.8" hidden="false" customHeight="false" outlineLevel="0" collapsed="false">
      <c r="OB215" s="7"/>
      <c r="PB215" s="8"/>
      <c r="PC215" s="9"/>
    </row>
    <row r="216" customFormat="false" ht="12.8" hidden="false" customHeight="false" outlineLevel="0" collapsed="false">
      <c r="OB216" s="7"/>
      <c r="PB216" s="8"/>
      <c r="PC216" s="9"/>
    </row>
    <row r="217" customFormat="false" ht="12.8" hidden="false" customHeight="false" outlineLevel="0" collapsed="false">
      <c r="OB217" s="7"/>
      <c r="PB217" s="8"/>
      <c r="PC217" s="9"/>
    </row>
    <row r="218" customFormat="false" ht="12.8" hidden="false" customHeight="false" outlineLevel="0" collapsed="false">
      <c r="OB218" s="7"/>
      <c r="PB218" s="8"/>
      <c r="PC218" s="9"/>
    </row>
    <row r="219" customFormat="false" ht="12.8" hidden="false" customHeight="false" outlineLevel="0" collapsed="false">
      <c r="OB219" s="7"/>
      <c r="PB219" s="8"/>
      <c r="PC219" s="9"/>
    </row>
    <row r="220" customFormat="false" ht="12.8" hidden="false" customHeight="false" outlineLevel="0" collapsed="false">
      <c r="OB220" s="7"/>
      <c r="PB220" s="8"/>
      <c r="PC220" s="9"/>
    </row>
    <row r="221" customFormat="false" ht="12.8" hidden="false" customHeight="false" outlineLevel="0" collapsed="false">
      <c r="OB221" s="7"/>
      <c r="PB221" s="8"/>
      <c r="PC221" s="9"/>
    </row>
    <row r="222" customFormat="false" ht="12.8" hidden="false" customHeight="false" outlineLevel="0" collapsed="false">
      <c r="OB222" s="7"/>
      <c r="OC222" s="10"/>
      <c r="PB222" s="8"/>
      <c r="PC222" s="9"/>
      <c r="PD222" s="8"/>
      <c r="PE222" s="11"/>
    </row>
    <row r="223" customFormat="false" ht="12.8" hidden="false" customHeight="false" outlineLevel="0" collapsed="false">
      <c r="OB223" s="7"/>
      <c r="OC223" s="10"/>
      <c r="PB223" s="8"/>
      <c r="PC223" s="9"/>
      <c r="PD223" s="8"/>
      <c r="PE223" s="11"/>
    </row>
    <row r="224" customFormat="false" ht="12.8" hidden="false" customHeight="false" outlineLevel="0" collapsed="false">
      <c r="OB224" s="7"/>
      <c r="OC224" s="10"/>
      <c r="PB224" s="8"/>
      <c r="PC224" s="9"/>
      <c r="PD224" s="8"/>
      <c r="PE224" s="11"/>
    </row>
    <row r="225" customFormat="false" ht="12.8" hidden="false" customHeight="false" outlineLevel="0" collapsed="false">
      <c r="OB225" s="7"/>
      <c r="OC225" s="10"/>
      <c r="PB225" s="8"/>
      <c r="PC225" s="9"/>
      <c r="PD225" s="8"/>
      <c r="PE225" s="11"/>
    </row>
    <row r="226" customFormat="false" ht="12.8" hidden="false" customHeight="false" outlineLevel="0" collapsed="false">
      <c r="OB226" s="7"/>
      <c r="OC226" s="10"/>
      <c r="PB226" s="8"/>
      <c r="PC226" s="9"/>
      <c r="PD226" s="8"/>
      <c r="PE226" s="11"/>
    </row>
    <row r="227" customFormat="false" ht="12.8" hidden="false" customHeight="false" outlineLevel="0" collapsed="false">
      <c r="AC227" s="1" t="s">
        <v>148</v>
      </c>
      <c r="OB227" s="7"/>
      <c r="OC227" s="10"/>
      <c r="PB227" s="8"/>
      <c r="PC227" s="9"/>
      <c r="PD227" s="8"/>
      <c r="PE227" s="11"/>
    </row>
    <row r="228" customFormat="false" ht="12.8" hidden="false" customHeight="false" outlineLevel="0" collapsed="false">
      <c r="B228" s="7"/>
      <c r="C228" s="12" t="s">
        <v>1</v>
      </c>
      <c r="D228" s="13" t="s">
        <v>2</v>
      </c>
      <c r="E228" s="14" t="s">
        <v>3</v>
      </c>
      <c r="F228" s="15" t="s">
        <v>4</v>
      </c>
      <c r="OB228" s="7"/>
      <c r="OC228" s="10"/>
      <c r="PB228" s="8"/>
      <c r="PC228" s="9"/>
      <c r="PD228" s="8"/>
      <c r="PE228" s="11"/>
    </row>
    <row r="229" customFormat="false" ht="12.9" hidden="false" customHeight="false" outlineLevel="0" collapsed="false">
      <c r="B229" s="7" t="n">
        <f aca="false">AVERAGE(AP229,BP229,CP229,DP229,EP229,FP229,GP229,HP229,IP229,JP229,KP229,LP229,MP229,NP229)</f>
        <v>13.5111111111111</v>
      </c>
      <c r="G229" s="3" t="n">
        <f aca="false">MAX(AD229:AO229,BD229:BO229,CD229:CO229,DD229:DO229,ED229:EO229,FD229:FO229,GD229:GO229,HD229:HO229,ID229:IO229,JD229:JO229,KD229:KO229,LD229:LO229,MD229:MO229,ND229:NO229)</f>
        <v>21.3</v>
      </c>
      <c r="H229" s="17" t="n">
        <f aca="false">MEDIAN(AD229:AO229,BD229:BO229,CD229:CO229,DD229:DO229,ED229:EO229,FD229:FO229,GD229:GO229,HD229:HO229,ID229:IO229,JD229:JO229,KD229:KO229,LD229:LO229,MD229:MO229,ND229:NO229)</f>
        <v>15</v>
      </c>
      <c r="I229" s="5" t="n">
        <f aca="false">MIN(AD229:AO229,BD229:BO229,CD229:CO229,DD229:DO229,ED229:EO229,FD229:FO229,GD229:GO229,HD229:HO229,ID229:IO229,JD229:JO229,KD229:KO229,LD229:LO229,MD229:MO229,ND229:NO229)</f>
        <v>3.7</v>
      </c>
      <c r="J229" s="18" t="n">
        <f aca="false">(G229+I229)/2</f>
        <v>12.5</v>
      </c>
      <c r="AC229" s="19" t="n">
        <v>1878</v>
      </c>
      <c r="AD229" s="20" t="n">
        <f aca="false">SUM(AD230+AD231+AD232)/3</f>
        <v>21.3</v>
      </c>
      <c r="AE229" s="20" t="n">
        <f aca="false">SUM(AE230+AE231+AE232)/3</f>
        <v>20.3333333333333</v>
      </c>
      <c r="AF229" s="21" t="n">
        <v>20</v>
      </c>
      <c r="AG229" s="21" t="n">
        <v>13.9</v>
      </c>
      <c r="AH229" s="21" t="n">
        <v>8.4</v>
      </c>
      <c r="AI229" s="21" t="n">
        <v>3.7</v>
      </c>
      <c r="AJ229" s="21" t="n">
        <v>6.4</v>
      </c>
      <c r="AK229" s="21" t="n">
        <v>4.3</v>
      </c>
      <c r="AL229" s="21" t="n">
        <v>11.6</v>
      </c>
      <c r="AM229" s="21" t="n">
        <v>16.6</v>
      </c>
      <c r="AN229" s="21" t="n">
        <v>16.1</v>
      </c>
      <c r="AO229" s="21" t="n">
        <v>19.5</v>
      </c>
      <c r="AP229" s="22" t="n">
        <f aca="false">AVERAGE(AD229:AO229)</f>
        <v>13.5111111111111</v>
      </c>
      <c r="OB229" s="7" t="n">
        <f aca="false">AVERAGE(AP229,BP229,CP229,DP229,EP229,FP229,GP229,HP229,IP229,JP229,KP229,LP229,MP229,NP229)</f>
        <v>13.5111111111111</v>
      </c>
      <c r="OC229" s="10"/>
      <c r="PB229" s="8"/>
      <c r="PC229" s="9"/>
      <c r="PD229" s="8"/>
      <c r="PE229" s="11"/>
    </row>
    <row r="230" customFormat="false" ht="12.9" hidden="false" customHeight="false" outlineLevel="0" collapsed="false">
      <c r="B230" s="7" t="n">
        <f aca="false">AVERAGE(AP230,BP230,CP230,DP230,EP230,FP230,GP230,HP230,IP230,JP230,KP230,LP230,MP230,NP230)</f>
        <v>12.025</v>
      </c>
      <c r="G230" s="3" t="n">
        <f aca="false">MAX(AD230:AO230,BD230:BO230,CD230:CO230,DD230:DO230,ED230:EO230,FD230:FO230,GD230:GO230,HD230:HO230,ID230:IO230,JD230:JO230,KD230:KO230,LD230:LO230,MD230:MO230,ND230:NO230)</f>
        <v>22.5</v>
      </c>
      <c r="H230" s="17" t="n">
        <f aca="false">MEDIAN(AD230:AO230,BD230:BO230,CD230:CO230,DD230:DO230,ED230:EO230,FD230:FO230,GD230:GO230,HD230:HO230,ID230:IO230,JD230:JO230,KD230:KO230,LD230:LO230,MD230:MO230,ND230:NO230)</f>
        <v>11.5</v>
      </c>
      <c r="I230" s="5" t="n">
        <f aca="false">MIN(AD230:AO230,BD230:BO230,CD230:CO230,DD230:DO230,ED230:EO230,FD230:FO230,GD230:GO230,HD230:HO230,ID230:IO230,JD230:JO230,KD230:KO230,LD230:LO230,MD230:MO230,ND230:NO230)</f>
        <v>2.8</v>
      </c>
      <c r="J230" s="18" t="n">
        <f aca="false">(G230+I230)/2</f>
        <v>12.65</v>
      </c>
      <c r="AC230" s="19" t="n">
        <v>1879</v>
      </c>
      <c r="AD230" s="21" t="n">
        <v>22.5</v>
      </c>
      <c r="AE230" s="21" t="n">
        <v>22.1</v>
      </c>
      <c r="AF230" s="21" t="n">
        <v>15.7</v>
      </c>
      <c r="AG230" s="21" t="n">
        <v>11.1</v>
      </c>
      <c r="AH230" s="21" t="n">
        <v>3.4</v>
      </c>
      <c r="AI230" s="21" t="n">
        <v>3.2</v>
      </c>
      <c r="AJ230" s="21" t="n">
        <v>2.8</v>
      </c>
      <c r="AK230" s="21" t="n">
        <v>5</v>
      </c>
      <c r="AL230" s="21" t="n">
        <v>8.6</v>
      </c>
      <c r="AM230" s="21" t="n">
        <v>11.9</v>
      </c>
      <c r="AN230" s="21" t="n">
        <v>16.7</v>
      </c>
      <c r="AO230" s="21" t="n">
        <v>21.3</v>
      </c>
      <c r="AP230" s="22" t="n">
        <f aca="false">AVERAGE(AD230:AO230)</f>
        <v>12.025</v>
      </c>
      <c r="OB230" s="7" t="n">
        <f aca="false">AVERAGE(AP230,BP230,CP230,DP230,EP230,FP230,GP230,HP230,IP230,JP230,KP230,LP230,MP230,NP230)</f>
        <v>12.025</v>
      </c>
      <c r="OC230" s="10"/>
      <c r="PB230" s="8"/>
      <c r="PC230" s="9"/>
      <c r="PD230" s="8"/>
      <c r="PE230" s="11"/>
    </row>
    <row r="231" customFormat="false" ht="12.9" hidden="false" customHeight="false" outlineLevel="0" collapsed="false">
      <c r="A231" s="24" t="n">
        <v>1880</v>
      </c>
      <c r="B231" s="7" t="n">
        <f aca="false">AVERAGE(AP231,BP231,CP231,DP231,EP231,FP231,GP231,HP231,IP231,JP231,KP231,LP231,MP231,NP231)</f>
        <v>12.4833333333333</v>
      </c>
      <c r="C231" s="25"/>
      <c r="G231" s="3" t="n">
        <f aca="false">MAX(AD231:AO231,BD231:BO231,CD231:CO231,DD231:DO231,ED231:EO231,FD231:FO231,GD231:GO231,HD231:HO231,ID231:IO231,JD231:JO231,KD231:KO231,LD231:LO231,MD231:MO231,ND231:NO231)</f>
        <v>20.2</v>
      </c>
      <c r="H231" s="17" t="n">
        <f aca="false">MEDIAN(AD231:AO231,BD231:BO231,CD231:CO231,DD231:DO231,ED231:EO231,FD231:FO231,GD231:GO231,HD231:HO231,ID231:IO231,JD231:JO231,KD231:KO231,LD231:LO231,MD231:MO231,ND231:NO231)</f>
        <v>13</v>
      </c>
      <c r="I231" s="5" t="n">
        <f aca="false">MIN(AD231:AO231,BD231:BO231,CD231:CO231,DD231:DO231,ED231:EO231,FD231:FO231,GD231:GO231,HD231:HO231,ID231:IO231,JD231:JO231,KD231:KO231,LD231:LO231,MD231:MO231,ND231:NO231)</f>
        <v>1.3</v>
      </c>
      <c r="J231" s="18" t="n">
        <f aca="false">(G231+I231)/2</f>
        <v>10.75</v>
      </c>
      <c r="AC231" s="19" t="n">
        <v>1880</v>
      </c>
      <c r="AD231" s="21" t="n">
        <v>19.6</v>
      </c>
      <c r="AE231" s="21" t="n">
        <v>18.9</v>
      </c>
      <c r="AF231" s="21" t="n">
        <v>18.2</v>
      </c>
      <c r="AG231" s="21" t="n">
        <v>12.2</v>
      </c>
      <c r="AH231" s="21" t="n">
        <v>7.5</v>
      </c>
      <c r="AI231" s="21" t="n">
        <v>2.1</v>
      </c>
      <c r="AJ231" s="21" t="n">
        <v>1.3</v>
      </c>
      <c r="AK231" s="21" t="n">
        <v>7.4</v>
      </c>
      <c r="AL231" s="21" t="n">
        <v>8.9</v>
      </c>
      <c r="AM231" s="21" t="n">
        <v>13.8</v>
      </c>
      <c r="AN231" s="21" t="n">
        <v>19.7</v>
      </c>
      <c r="AO231" s="21" t="n">
        <v>20.2</v>
      </c>
      <c r="AP231" s="22" t="n">
        <f aca="false">AVERAGE(AD231:AO231)</f>
        <v>12.4833333333333</v>
      </c>
      <c r="CC231" s="1" t="s">
        <v>149</v>
      </c>
      <c r="OB231" s="7" t="n">
        <f aca="false">AVERAGE(AP231,BP231,CP231,DP231,EP231,FP231,GP231,HP231,IP231,JP231,KP231,LP231,MP231,NP231)</f>
        <v>12.4833333333333</v>
      </c>
      <c r="OC231" s="10"/>
      <c r="PB231" s="8"/>
      <c r="PC231" s="9"/>
      <c r="PD231" s="8"/>
      <c r="PE231" s="11"/>
    </row>
    <row r="232" customFormat="false" ht="12.9" hidden="false" customHeight="false" outlineLevel="0" collapsed="false">
      <c r="A232" s="24"/>
      <c r="B232" s="7" t="n">
        <f aca="false">AVERAGE(AP232,BP232,CP232,DP232,EP232,FP232,GP232,HP232,IP232,JP232,KP232,LP232,MP232,NP232)</f>
        <v>13.2833333333333</v>
      </c>
      <c r="C232" s="25"/>
      <c r="G232" s="16" t="n">
        <f aca="false">MAX(AD232:AO232,BD232:BO232,CD232:CO232,DD232:DO232,ED232:EO232,FD232:FO232,GD232:GO232,HD232:HO232,ID232:IO232,JD232:JO232,KD232:KO232,LD232:LO232,MD232:MO232,ND232:NO232)</f>
        <v>21.8</v>
      </c>
      <c r="H232" s="17" t="n">
        <f aca="false">MEDIAN(AD232:AO232,BD232:BO232,CD232:CO232,DD232:DO232,ED232:EO232,FD232:FO232,GD232:GO232,HD232:HO232,ID232:IO232,JD232:JO232,KD232:KO232,LD232:LO232,MD232:MO232,ND232:NO232)</f>
        <v>14.25</v>
      </c>
      <c r="I232" s="5" t="n">
        <f aca="false">MIN(AD232:AO232,BD232:BO232,CD232:CO232,DD232:DO232,ED232:EO232,FD232:FO232,GD232:GO232,HD232:HO232,ID232:IO232,JD232:JO232,KD232:KO232,LD232:LO232,MD232:MO232,ND232:NO232)</f>
        <v>1.9</v>
      </c>
      <c r="J232" s="18" t="n">
        <f aca="false">(G232+I232)/2</f>
        <v>11.85</v>
      </c>
      <c r="AC232" s="19" t="n">
        <v>1881</v>
      </c>
      <c r="AD232" s="21" t="n">
        <v>21.8</v>
      </c>
      <c r="AE232" s="21" t="n">
        <v>20</v>
      </c>
      <c r="AF232" s="21" t="n">
        <v>16.9</v>
      </c>
      <c r="AG232" s="21" t="n">
        <v>13.5</v>
      </c>
      <c r="AH232" s="21" t="n">
        <v>12.1</v>
      </c>
      <c r="AI232" s="21" t="n">
        <v>4.7</v>
      </c>
      <c r="AJ232" s="21" t="n">
        <v>1.9</v>
      </c>
      <c r="AK232" s="21" t="n">
        <v>6.2</v>
      </c>
      <c r="AL232" s="21" t="n">
        <v>8.9</v>
      </c>
      <c r="AM232" s="21" t="n">
        <v>15</v>
      </c>
      <c r="AN232" s="21" t="n">
        <v>18.5</v>
      </c>
      <c r="AO232" s="21" t="n">
        <v>19.9</v>
      </c>
      <c r="AP232" s="22" t="n">
        <f aca="false">AVERAGE(AD232:AO232)</f>
        <v>13.2833333333333</v>
      </c>
      <c r="OB232" s="7" t="n">
        <f aca="false">AVERAGE(AP232,BP232,CP232,DP232,EP232,FP232,GP232,HP232,IP232,JP232,KP232,LP232,MP232,NP232)</f>
        <v>13.2833333333333</v>
      </c>
      <c r="OC232" s="10"/>
      <c r="PB232" s="8"/>
      <c r="PC232" s="9"/>
      <c r="PD232" s="8"/>
      <c r="PE232" s="11"/>
    </row>
    <row r="233" customFormat="false" ht="12.9" hidden="false" customHeight="false" outlineLevel="0" collapsed="false">
      <c r="A233" s="24"/>
      <c r="B233" s="7" t="n">
        <f aca="false">AVERAGE(AP233,BP233,CP233,DP233,EP233,FP233,GP233,HP233,IP233,JP233,KP233,LP233,MP233,NP233)</f>
        <v>18.375</v>
      </c>
      <c r="C233" s="25" t="n">
        <f aca="false">AVERAGE(B229:B233)</f>
        <v>13.9355555555556</v>
      </c>
      <c r="G233" s="16" t="n">
        <f aca="false">MAX(AD233:AO233,BD233:BO233,CD233:CO233,DD233:DO233,ED233:EO233,FD233:FO233,GD233:GO233,HD233:HO233,ID233:IO233,JD233:JO233,KD233:KO233,LD233:LO233,MD233:MO233,ND233:NO233)</f>
        <v>25.9</v>
      </c>
      <c r="H233" s="17" t="n">
        <f aca="false">MEDIAN(AD233:AO233,BD233:BO233,CD233:CO233,DD233:DO233,ED233:EO233,FD233:FO233,GD233:GO233,HD233:HO233,ID233:IO233,JD233:JO233,KD233:KO233,LD233:LO233,MD233:MO233,ND233:NO233)</f>
        <v>20.1</v>
      </c>
      <c r="I233" s="5" t="n">
        <f aca="false">MIN(AD233:AO233,BD233:BO233,CD233:CO233,DD233:DO233,ED233:EO233,FD233:FO233,GD233:GO233,HD233:HO233,ID233:IO233,JD233:JO233,KD233:KO233,LD233:LO233,MD233:MO233,ND233:NO233)</f>
        <v>3.3</v>
      </c>
      <c r="J233" s="18" t="n">
        <f aca="false">(G233+I233)/2</f>
        <v>14.6</v>
      </c>
      <c r="AC233" s="19" t="n">
        <v>1882</v>
      </c>
      <c r="AD233" s="21" t="n">
        <v>21.5</v>
      </c>
      <c r="AE233" s="21" t="n">
        <v>20.4</v>
      </c>
      <c r="AF233" s="21" t="n">
        <v>20.3</v>
      </c>
      <c r="AG233" s="21" t="n">
        <v>13.9</v>
      </c>
      <c r="AH233" s="21" t="n">
        <v>9.7</v>
      </c>
      <c r="AI233" s="21" t="n">
        <v>3.3</v>
      </c>
      <c r="AJ233" s="21" t="n">
        <v>4.2</v>
      </c>
      <c r="AK233" s="21" t="n">
        <v>8.4</v>
      </c>
      <c r="AL233" s="21" t="n">
        <v>9.1</v>
      </c>
      <c r="AM233" s="21" t="n">
        <v>14.2</v>
      </c>
      <c r="AN233" s="21" t="n">
        <v>17</v>
      </c>
      <c r="AO233" s="21" t="n">
        <v>18.5</v>
      </c>
      <c r="AP233" s="22" t="n">
        <f aca="false">AVERAGE(AD233:AO233)</f>
        <v>13.375</v>
      </c>
      <c r="CB233" s="1" t="n">
        <v>1882</v>
      </c>
      <c r="CC233" s="19" t="n">
        <v>1882</v>
      </c>
      <c r="CD233" s="21" t="n">
        <v>25.9</v>
      </c>
      <c r="CE233" s="21" t="n">
        <v>24.4</v>
      </c>
      <c r="CF233" s="21" t="n">
        <v>25.6</v>
      </c>
      <c r="CG233" s="21" t="n">
        <v>24.8</v>
      </c>
      <c r="CH233" s="21" t="n">
        <v>23.2</v>
      </c>
      <c r="CI233" s="21" t="n">
        <v>19.2</v>
      </c>
      <c r="CJ233" s="21" t="n">
        <v>19.3</v>
      </c>
      <c r="CK233" s="21" t="n">
        <v>19.9</v>
      </c>
      <c r="CL233" s="21" t="n">
        <v>23.2</v>
      </c>
      <c r="CM233" s="21" t="n">
        <v>25.3</v>
      </c>
      <c r="CN233" s="21" t="n">
        <v>24.9</v>
      </c>
      <c r="CO233" s="21" t="n">
        <v>24.8</v>
      </c>
      <c r="CP233" s="22" t="n">
        <f aca="false">AVERAGE(CD233:CO233)</f>
        <v>23.375</v>
      </c>
      <c r="OB233" s="7" t="n">
        <f aca="false">AVERAGE(AP233,BP233,CP233,DP233,EP233,FP233,GP233,HP233,IP233,JP233,KP233,LP233,MP233,NP233)</f>
        <v>18.375</v>
      </c>
      <c r="OC233" s="10"/>
      <c r="PB233" s="8" t="n">
        <f aca="false">AVERAGE(AI233,AJ233,AK233,BI233,BJ233,BK233,CI233,CJ233,CK233,DI233,DJ233,DK233,EI233,EJ233,EK233,FI233,FJ233,FK233,GI233,GJ233,GK233,HI233,HJ233,HK233,II233,IJ233,IK233,JI233,JJ233,JK233,KI233,KJ233,KK233,LI233,LJ233,LK233,MI233,MJ233,MK233,NI233,NJ233,NK233)</f>
        <v>12.3833333333333</v>
      </c>
      <c r="PC233" s="9" t="n">
        <f aca="false">AVERAGE(AD233,AE233,AO233,BD233,BE233,BO233,CD233,CE233,CO233,DD233,DE233,DO233,ED233,EE233,EO233,FD233,FE233,FO233,GD233,GE233,GO233,HD233,HE233,HO233,ID233,IE233,IO233,JD233,JE233,JO233,KD233,KE233,KO233,LD233,LE233,LO233,MD233,ME233,MO233,ND233,NE233,NO233,)</f>
        <v>19.3571428571429</v>
      </c>
      <c r="PD233" s="8"/>
      <c r="PE233" s="11"/>
    </row>
    <row r="234" customFormat="false" ht="12.9" hidden="false" customHeight="false" outlineLevel="0" collapsed="false">
      <c r="A234" s="24"/>
      <c r="B234" s="7" t="n">
        <f aca="false">AVERAGE(AP234,BP234,CP234,DP234,EP234,FP234,GP234,HP234,IP234,JP234,KP234,LP234,MP234,NP234)</f>
        <v>17.5958333333333</v>
      </c>
      <c r="C234" s="25" t="n">
        <f aca="false">AVERAGE(B230:B234)</f>
        <v>14.7525</v>
      </c>
      <c r="D234" s="16"/>
      <c r="G234" s="16" t="n">
        <f aca="false">MAX(AD234:AO234,BD234:BO234,CD234:CO234,DD234:DO234,ED234:EO234,FD234:FO234,GD234:GO234,HD234:HO234,ID234:IO234,JD234:JO234,KD234:KO234,LD234:LO234,MD234:MO234,ND234:NO234)</f>
        <v>25.2</v>
      </c>
      <c r="H234" s="17" t="n">
        <f aca="false">MEDIAN(AD234:AO234,BD234:BO234,CD234:CO234,DD234:DO234,ED234:EO234,FD234:FO234,GD234:GO234,HD234:HO234,ID234:IO234,JD234:JO234,KD234:KO234,LD234:LO234,MD234:MO234,ND234:NO234)</f>
        <v>20.55</v>
      </c>
      <c r="I234" s="5" t="n">
        <f aca="false">MIN(AD234:AO234,BD234:BO234,CD234:CO234,DD234:DO234,ED234:EO234,FD234:FO234,GD234:GO234,HD234:HO234,ID234:IO234,JD234:JO234,KD234:KO234,LD234:LO234,MD234:MO234,ND234:NO234)</f>
        <v>2.8</v>
      </c>
      <c r="J234" s="18" t="n">
        <f aca="false">(G234+I234)/2</f>
        <v>14</v>
      </c>
      <c r="AC234" s="19" t="n">
        <v>1883</v>
      </c>
      <c r="AD234" s="21" t="n">
        <v>20.7</v>
      </c>
      <c r="AE234" s="21" t="n">
        <v>20.5</v>
      </c>
      <c r="AF234" s="21" t="n">
        <v>15.5</v>
      </c>
      <c r="AG234" s="21" t="n">
        <v>10.5</v>
      </c>
      <c r="AH234" s="21" t="n">
        <v>6.7</v>
      </c>
      <c r="AI234" s="21" t="n">
        <v>6.4</v>
      </c>
      <c r="AJ234" s="21" t="n">
        <v>2.8</v>
      </c>
      <c r="AK234" s="21" t="n">
        <v>5.3</v>
      </c>
      <c r="AL234" s="21" t="n">
        <v>7.2</v>
      </c>
      <c r="AM234" s="21" t="n">
        <v>14.3</v>
      </c>
      <c r="AN234" s="21" t="n">
        <v>15.8</v>
      </c>
      <c r="AO234" s="21" t="n">
        <v>19.4</v>
      </c>
      <c r="AP234" s="22" t="n">
        <f aca="false">AVERAGE(AD234:AO234)</f>
        <v>12.0916666666667</v>
      </c>
      <c r="CB234" s="1" t="n">
        <f aca="false">CB233+1</f>
        <v>1883</v>
      </c>
      <c r="CC234" s="19" t="n">
        <v>1883</v>
      </c>
      <c r="CD234" s="21" t="n">
        <v>25.2</v>
      </c>
      <c r="CE234" s="21" t="n">
        <v>24.6</v>
      </c>
      <c r="CF234" s="21" t="n">
        <v>24.3</v>
      </c>
      <c r="CG234" s="21" t="n">
        <v>23.7</v>
      </c>
      <c r="CH234" s="21" t="n">
        <v>20.6</v>
      </c>
      <c r="CI234" s="21" t="n">
        <v>20.7</v>
      </c>
      <c r="CJ234" s="21" t="n">
        <v>19.7</v>
      </c>
      <c r="CK234" s="21" t="n">
        <v>21.7</v>
      </c>
      <c r="CL234" s="21" t="n">
        <v>22.2</v>
      </c>
      <c r="CM234" s="21" t="n">
        <v>24.6</v>
      </c>
      <c r="CN234" s="21" t="n">
        <v>25.1</v>
      </c>
      <c r="CO234" s="21" t="n">
        <v>24.8</v>
      </c>
      <c r="CP234" s="22" t="n">
        <f aca="false">AVERAGE(CD234:CO234)</f>
        <v>23.1</v>
      </c>
      <c r="OB234" s="7" t="n">
        <f aca="false">AVERAGE(AP234,BP234,CP234,DP234,EP234,FP234,GP234,HP234,IP234,JP234,KP234,LP234,MP234,NP234)</f>
        <v>17.5958333333333</v>
      </c>
      <c r="OC234" s="10"/>
      <c r="PB234" s="8" t="n">
        <f aca="false">AVERAGE(AI234,AJ234,AK234,BI234,BJ234,BK234,CI234,CJ234,CK234,DI234,DJ234,DK234,EI234,EJ234,EK234,FI234,FJ234,FK234,GI234,GJ234,GK234,HI234,HJ234,HK234,II234,IJ234,IK234,JI234,JJ234,JK234,KI234,KJ234,KK234,LI234,LJ234,LK234,MI234,MJ234,MK234,NI234,NJ234,NK234)</f>
        <v>12.7666666666667</v>
      </c>
      <c r="PC234" s="9" t="n">
        <f aca="false">AVERAGE(AD234,AE234,AO234,BD234,BE234,BO234,CD234,CE234,CO234,DD234,DE234,DO234,ED234,EE234,EO234,FD234,FE234,FO234,GD234,GE234,GO234,HD234,HE234,HO234,ID234,IE234,IO234,JD234,JE234,JO234,KD234,KE234,KO234,LD234,LE234,LO234,MD234,ME234,MO234,ND234,NE234,NO234,)</f>
        <v>19.3142857142857</v>
      </c>
      <c r="PD234" s="8"/>
      <c r="PE234" s="11"/>
    </row>
    <row r="235" customFormat="false" ht="12.9" hidden="false" customHeight="false" outlineLevel="0" collapsed="false">
      <c r="A235" s="24"/>
      <c r="B235" s="7" t="n">
        <f aca="false">AVERAGE(AP235,BP235,CP235,DP235,EP235,FP235,GP235,HP235,IP235,JP235,KP235,LP235,MP235,NP235)</f>
        <v>17.8625</v>
      </c>
      <c r="C235" s="25" t="n">
        <f aca="false">AVERAGE(B231:B235)</f>
        <v>15.92</v>
      </c>
      <c r="D235" s="16"/>
      <c r="G235" s="16" t="n">
        <f aca="false">MAX(AD235:AO235,BD235:BO235,CD235:CO235,DD235:DO235,ED235:EO235,FD235:FO235,GD235:GO235,HD235:HO235,ID235:IO235,JD235:JO235,KD235:KO235,LD235:LO235,MD235:MO235,ND235:NO235)</f>
        <v>25.9</v>
      </c>
      <c r="H235" s="17" t="n">
        <f aca="false">MEDIAN(AD235:AO235,BD235:BO235,CD235:CO235,DD235:DO235,ED235:EO235,FD235:FO235,GD235:GO235,HD235:HO235,ID235:IO235,JD235:JO235,KD235:KO235,LD235:LO235,MD235:MO235,ND235:NO235)</f>
        <v>20.15</v>
      </c>
      <c r="I235" s="5" t="n">
        <f aca="false">MIN(AD235:AO235,BD235:BO235,CD235:CO235,DD235:DO235,ED235:EO235,FD235:FO235,GD235:GO235,HD235:HO235,ID235:IO235,JD235:JO235,KD235:KO235,LD235:LO235,MD235:MO235,ND235:NO235)</f>
        <v>2.7</v>
      </c>
      <c r="J235" s="18" t="n">
        <f aca="false">(G235+I235)/2</f>
        <v>14.3</v>
      </c>
      <c r="AC235" s="19" t="n">
        <v>1884</v>
      </c>
      <c r="AD235" s="21" t="n">
        <v>20.4</v>
      </c>
      <c r="AE235" s="21" t="n">
        <v>20.2</v>
      </c>
      <c r="AF235" s="21" t="n">
        <v>18</v>
      </c>
      <c r="AG235" s="21" t="n">
        <v>11.6</v>
      </c>
      <c r="AH235" s="21" t="n">
        <v>5.5</v>
      </c>
      <c r="AI235" s="21" t="n">
        <v>5.8</v>
      </c>
      <c r="AJ235" s="21" t="n">
        <v>2.7</v>
      </c>
      <c r="AK235" s="21" t="n">
        <v>7.6</v>
      </c>
      <c r="AL235" s="21" t="n">
        <v>10.8</v>
      </c>
      <c r="AM235" s="21" t="n">
        <v>13.2</v>
      </c>
      <c r="AN235" s="21" t="n">
        <v>17.9</v>
      </c>
      <c r="AO235" s="21" t="n">
        <v>18.6</v>
      </c>
      <c r="AP235" s="22" t="n">
        <f aca="false">AVERAGE(AD235:AO235)</f>
        <v>12.6916666666667</v>
      </c>
      <c r="CB235" s="1" t="n">
        <f aca="false">CB234+1</f>
        <v>1884</v>
      </c>
      <c r="CC235" s="19" t="n">
        <v>1884</v>
      </c>
      <c r="CD235" s="21" t="n">
        <v>24.2</v>
      </c>
      <c r="CE235" s="21" t="n">
        <v>24.4</v>
      </c>
      <c r="CF235" s="21" t="n">
        <v>24.5</v>
      </c>
      <c r="CG235" s="21" t="n">
        <v>23.7</v>
      </c>
      <c r="CH235" s="21" t="n">
        <v>21.6</v>
      </c>
      <c r="CI235" s="21" t="n">
        <v>20.9</v>
      </c>
      <c r="CJ235" s="21" t="n">
        <v>18.1</v>
      </c>
      <c r="CK235" s="21" t="n">
        <v>20.1</v>
      </c>
      <c r="CL235" s="21" t="n">
        <v>23.3</v>
      </c>
      <c r="CM235" s="21" t="n">
        <v>24.8</v>
      </c>
      <c r="CN235" s="21" t="n">
        <v>24.9</v>
      </c>
      <c r="CO235" s="21" t="n">
        <v>25.9</v>
      </c>
      <c r="CP235" s="22" t="n">
        <f aca="false">AVERAGE(CD235:CO235)</f>
        <v>23.0333333333333</v>
      </c>
      <c r="OB235" s="7" t="n">
        <f aca="false">AVERAGE(AP235,BP235,CP235,DP235,EP235,FP235,GP235,HP235,IP235,JP235,KP235,LP235,MP235,NP235)</f>
        <v>17.8625</v>
      </c>
      <c r="OC235" s="10"/>
      <c r="PB235" s="8" t="n">
        <f aca="false">AVERAGE(AI235,AJ235,AK235,BI235,BJ235,BK235,CI235,CJ235,CK235,DI235,DJ235,DK235,EI235,EJ235,EK235,FI235,FJ235,FK235,GI235,GJ235,GK235,HI235,HJ235,HK235,II235,IJ235,IK235,JI235,JJ235,JK235,KI235,KJ235,KK235,LI235,LJ235,LK235,MI235,MJ235,MK235,NI235,NJ235,NK235)</f>
        <v>12.5333333333333</v>
      </c>
      <c r="PC235" s="9" t="n">
        <f aca="false">AVERAGE(AD235,AE235,AO235,BD235,BE235,BO235,CD235,CE235,CO235,DD235,DE235,DO235,ED235,EE235,EO235,FD235,FE235,FO235,GD235,GE235,GO235,HD235,HE235,HO235,ID235,IE235,IO235,JD235,JE235,JO235,KD235,KE235,KO235,LD235,LE235,LO235,MD235,ME235,MO235,ND235,NE235,NO235,)</f>
        <v>19.1</v>
      </c>
      <c r="PD235" s="8"/>
      <c r="PE235" s="11"/>
    </row>
    <row r="236" customFormat="false" ht="12.9" hidden="false" customHeight="false" outlineLevel="0" collapsed="false">
      <c r="A236" s="24" t="n">
        <f aca="false">A231+5</f>
        <v>1885</v>
      </c>
      <c r="B236" s="7" t="n">
        <f aca="false">AVERAGE(AP236,BP236,CP236,DP236,EP236,FP236,GP236,HP236,IP236,JP236,KP236,LP236,MP236,NP236)</f>
        <v>17.5256944444444</v>
      </c>
      <c r="C236" s="25" t="n">
        <f aca="false">AVERAGE(B232:B236)</f>
        <v>16.9284722222222</v>
      </c>
      <c r="D236" s="16"/>
      <c r="G236" s="16" t="n">
        <f aca="false">MAX(AD236:AO236,BD236:BO236,CD236:CO236,DD236:DO236,ED236:EO236,FD236:FO236,GD236:GO236,HD236:HO236,ID236:IO236,JD236:JO236,KD236:KO236,LD236:LO236,MD236:MO236,ND236:NO236)</f>
        <v>25.3</v>
      </c>
      <c r="H236" s="17" t="n">
        <f aca="false">MEDIAN(AD236:AO236,BD236:BO236,CD236:CO236,DD236:DO236,ED236:EO236,FD236:FO236,GD236:GO236,HD236:HO236,ID236:IO236,JD236:JO236,KD236:KO236,LD236:LO236,MD236:MO236,ND236:NO236)</f>
        <v>20.25</v>
      </c>
      <c r="I236" s="5" t="n">
        <f aca="false">MIN(AD236:AO236,BD236:BO236,CD236:CO236,DD236:DO236,ED236:EO236,FD236:FO236,GD236:GO236,HD236:HO236,ID236:IO236,JD236:JO236,KD236:KO236,LD236:LO236,MD236:MO236,ND236:NO236)</f>
        <v>0.9</v>
      </c>
      <c r="J236" s="18" t="n">
        <f aca="false">(G236+I236)/2</f>
        <v>13.1</v>
      </c>
      <c r="AC236" s="19" t="n">
        <v>1885</v>
      </c>
      <c r="AD236" s="21" t="n">
        <v>21</v>
      </c>
      <c r="AE236" s="21" t="n">
        <v>20.2</v>
      </c>
      <c r="AF236" s="21" t="n">
        <v>13.9</v>
      </c>
      <c r="AG236" s="21" t="n">
        <v>8.1</v>
      </c>
      <c r="AH236" s="21" t="n">
        <v>8</v>
      </c>
      <c r="AI236" s="21" t="n">
        <v>2.4</v>
      </c>
      <c r="AJ236" s="21" t="n">
        <v>0.9</v>
      </c>
      <c r="AK236" s="21" t="n">
        <v>5.2</v>
      </c>
      <c r="AL236" s="21" t="n">
        <v>11.5</v>
      </c>
      <c r="AM236" s="21" t="n">
        <v>14.8</v>
      </c>
      <c r="AN236" s="21" t="n">
        <v>16.7</v>
      </c>
      <c r="AO236" s="21" t="n">
        <v>20.3</v>
      </c>
      <c r="AP236" s="22" t="n">
        <f aca="false">AVERAGE(AD236:AO236)</f>
        <v>11.9166666666667</v>
      </c>
      <c r="CB236" s="1" t="n">
        <f aca="false">CB235+1</f>
        <v>1885</v>
      </c>
      <c r="CC236" s="26" t="s">
        <v>6</v>
      </c>
      <c r="CD236" s="21" t="n">
        <v>25.3</v>
      </c>
      <c r="CE236" s="21" t="n">
        <v>24.4</v>
      </c>
      <c r="CF236" s="21" t="n">
        <v>24.5</v>
      </c>
      <c r="CG236" s="29" t="n">
        <f aca="false">SUM(CG233+CG234+CG235+CG237+CG238+CG239)/6</f>
        <v>24.1166666666667</v>
      </c>
      <c r="CH236" s="21" t="n">
        <v>22.5</v>
      </c>
      <c r="CI236" s="21" t="n">
        <v>19.8</v>
      </c>
      <c r="CJ236" s="21" t="n">
        <v>18.1</v>
      </c>
      <c r="CK236" s="21" t="n">
        <v>20.8</v>
      </c>
      <c r="CL236" s="21" t="n">
        <v>23.2</v>
      </c>
      <c r="CM236" s="21" t="n">
        <v>24.7</v>
      </c>
      <c r="CN236" s="21" t="n">
        <v>25</v>
      </c>
      <c r="CO236" s="21" t="n">
        <v>25.2</v>
      </c>
      <c r="CP236" s="22" t="n">
        <f aca="false">AVERAGE(CD236:CO236)</f>
        <v>23.1347222222222</v>
      </c>
      <c r="OB236" s="7" t="n">
        <f aca="false">AVERAGE(AP236,BP236,CP236,DP236,EP236,FP236,GP236,HP236,IP236,JP236,KP236,LP236,MP236,NP236)</f>
        <v>17.5256944444444</v>
      </c>
      <c r="OC236" s="10"/>
      <c r="PB236" s="8" t="n">
        <f aca="false">AVERAGE(AI236,AJ236,AK236,BI236,BJ236,BK236,CI236,CJ236,CK236,DI236,DJ236,DK236,EI236,EJ236,EK236,FI236,FJ236,FK236,GI236,GJ236,GK236,HI236,HJ236,HK236,II236,IJ236,IK236,JI236,JJ236,JK236,KI236,KJ236,KK236,LI236,LJ236,LK236,MI236,MJ236,MK236,NI236,NJ236,NK236)</f>
        <v>11.2</v>
      </c>
      <c r="PC236" s="9" t="n">
        <f aca="false">AVERAGE(AD236,AE236,AO236,BD236,BE236,BO236,CD236,CE236,CO236,DD236,DE236,DO236,ED236,EE236,EO236,FD236,FE236,FO236,GD236,GE236,GO236,HD236,HE236,HO236,ID236,IE236,IO236,JD236,JE236,JO236,KD236,KE236,KO236,LD236,LE236,LO236,MD236,ME236,MO236,ND236,NE236,NO236,)</f>
        <v>19.4857142857143</v>
      </c>
      <c r="PD236" s="8"/>
      <c r="PE236" s="11"/>
    </row>
    <row r="237" customFormat="false" ht="12.9" hidden="false" customHeight="false" outlineLevel="0" collapsed="false">
      <c r="A237" s="24"/>
      <c r="B237" s="7" t="n">
        <f aca="false">AVERAGE(AP237,BP237,CP237,DP237,EP237,FP237,GP237,HP237,IP237,JP237,KP237,LP237,MP237,NP237)</f>
        <v>18.1166666666667</v>
      </c>
      <c r="C237" s="25" t="n">
        <f aca="false">AVERAGE(B233:B237)</f>
        <v>17.8951388888889</v>
      </c>
      <c r="D237" s="16"/>
      <c r="G237" s="16" t="n">
        <f aca="false">MAX(AD237:AO237,BD237:BO237,CD237:CO237,DD237:DO237,ED237:EO237,FD237:FO237,GD237:GO237,HD237:HO237,ID237:IO237,JD237:JO237,KD237:KO237,LD237:LO237,MD237:MO237,ND237:NO237)</f>
        <v>25.5</v>
      </c>
      <c r="H237" s="17" t="n">
        <f aca="false">MEDIAN(AD237:AO237,BD237:BO237,CD237:CO237,DD237:DO237,ED237:EO237,FD237:FO237,GD237:GO237,HD237:HO237,ID237:IO237,JD237:JO237,KD237:KO237,LD237:LO237,MD237:MO237,ND237:NO237)</f>
        <v>20.15</v>
      </c>
      <c r="I237" s="5" t="n">
        <f aca="false">MIN(AD237:AO237,BD237:BO237,CD237:CO237,DD237:DO237,ED237:EO237,FD237:FO237,GD237:GO237,HD237:HO237,ID237:IO237,JD237:JO237,KD237:KO237,LD237:LO237,MD237:MO237,ND237:NO237)</f>
        <v>3.4</v>
      </c>
      <c r="J237" s="18" t="n">
        <f aca="false">(G237+I237)/2</f>
        <v>14.45</v>
      </c>
      <c r="AC237" s="19" t="n">
        <v>1886</v>
      </c>
      <c r="AD237" s="21" t="n">
        <v>20.1</v>
      </c>
      <c r="AE237" s="21" t="n">
        <v>20.7</v>
      </c>
      <c r="AF237" s="21" t="n">
        <v>15.7</v>
      </c>
      <c r="AG237" s="21" t="n">
        <v>11.5</v>
      </c>
      <c r="AH237" s="21" t="n">
        <v>7.8</v>
      </c>
      <c r="AI237" s="21" t="n">
        <v>3.4</v>
      </c>
      <c r="AJ237" s="21" t="n">
        <v>4.4</v>
      </c>
      <c r="AK237" s="21" t="n">
        <v>7.7</v>
      </c>
      <c r="AL237" s="21" t="n">
        <v>11.8</v>
      </c>
      <c r="AM237" s="21" t="n">
        <v>12.7</v>
      </c>
      <c r="AN237" s="21" t="n">
        <v>16.8</v>
      </c>
      <c r="AO237" s="21" t="n">
        <v>17.2</v>
      </c>
      <c r="AP237" s="22" t="n">
        <f aca="false">AVERAGE(AD237:AO237)</f>
        <v>12.4833333333333</v>
      </c>
      <c r="CB237" s="1" t="n">
        <f aca="false">CB236+1</f>
        <v>1886</v>
      </c>
      <c r="CC237" s="26" t="s">
        <v>7</v>
      </c>
      <c r="CD237" s="21" t="n">
        <v>25.3</v>
      </c>
      <c r="CE237" s="21" t="n">
        <v>24.8</v>
      </c>
      <c r="CF237" s="21" t="n">
        <v>24.8</v>
      </c>
      <c r="CG237" s="21" t="n">
        <v>24.5</v>
      </c>
      <c r="CH237" s="21" t="n">
        <v>23.1</v>
      </c>
      <c r="CI237" s="21" t="n">
        <v>20</v>
      </c>
      <c r="CJ237" s="21" t="n">
        <v>20.2</v>
      </c>
      <c r="CK237" s="21" t="n">
        <v>21.8</v>
      </c>
      <c r="CL237" s="21" t="n">
        <v>24.1</v>
      </c>
      <c r="CM237" s="21" t="n">
        <v>25.5</v>
      </c>
      <c r="CN237" s="21" t="n">
        <v>25.4</v>
      </c>
      <c r="CO237" s="21" t="n">
        <v>25.5</v>
      </c>
      <c r="CP237" s="22" t="n">
        <f aca="false">AVERAGE(CD237:CO237)</f>
        <v>23.75</v>
      </c>
      <c r="OB237" s="7" t="n">
        <f aca="false">AVERAGE(AP237,BP237,CP237,DP237,EP237,FP237,GP237,HP237,IP237,JP237,KP237,LP237,MP237,NP237)</f>
        <v>18.1166666666667</v>
      </c>
      <c r="OC237" s="10"/>
      <c r="PB237" s="8" t="n">
        <f aca="false">AVERAGE(AI237,AJ237,AK237,BI237,BJ237,BK237,CI237,CJ237,CK237,DI237,DJ237,DK237,EI237,EJ237,EK237,FI237,FJ237,FK237,GI237,GJ237,GK237,HI237,HJ237,HK237,II237,IJ237,IK237,JI237,JJ237,JK237,KI237,KJ237,KK237,LI237,LJ237,LK237,MI237,MJ237,MK237,NI237,NJ237,NK237)</f>
        <v>12.9166666666667</v>
      </c>
      <c r="PC237" s="9" t="n">
        <f aca="false">AVERAGE(AD237,AE237,AO237,BD237,BE237,BO237,CD237,CE237,CO237,DD237,DE237,DO237,ED237,EE237,EO237,FD237,FE237,FO237,GD237,GE237,GO237,HD237,HE237,HO237,ID237,IE237,IO237,JD237,JE237,JO237,KD237,KE237,KO237,LD237,LE237,LO237,MD237,ME237,MO237,ND237,NE237,NO237,)</f>
        <v>19.0857142857143</v>
      </c>
      <c r="PD237" s="8"/>
      <c r="PE237" s="11"/>
    </row>
    <row r="238" customFormat="false" ht="12.9" hidden="false" customHeight="false" outlineLevel="0" collapsed="false">
      <c r="A238" s="24"/>
      <c r="B238" s="7" t="n">
        <f aca="false">AVERAGE(AP238,BP238,CP238,DP238,EP238,FP238,GP238,HP238,IP238,JP238,KP238,LP238,MP238,NP238)</f>
        <v>17.5125</v>
      </c>
      <c r="C238" s="25" t="n">
        <f aca="false">AVERAGE(B234:B238)</f>
        <v>17.7226388888889</v>
      </c>
      <c r="D238" s="16" t="n">
        <f aca="false">AVERAGE(B229:B238)</f>
        <v>15.8290972222222</v>
      </c>
      <c r="G238" s="16" t="n">
        <f aca="false">MAX(AD238:AO238,BD238:BO238,CD238:CO238,DD238:DO238,ED238:EO238,FD238:FO238,GD238:GO238,HD238:HO238,ID238:IO238,JD238:JO238,KD238:KO238,LD238:LO238,MD238:MO238,ND238:NO238)</f>
        <v>24.9</v>
      </c>
      <c r="H238" s="17" t="n">
        <f aca="false">MEDIAN(AD238:AO238,BD238:BO238,CD238:CO238,DD238:DO238,ED238:EO238,FD238:FO238,GD238:GO238,HD238:HO238,ID238:IO238,JD238:JO238,KD238:KO238,LD238:LO238,MD238:MO238,ND238:NO238)</f>
        <v>18.8</v>
      </c>
      <c r="I238" s="5" t="n">
        <f aca="false">MIN(AD238:AO238,BD238:BO238,CD238:CO238,DD238:DO238,ED238:EO238,FD238:FO238,GD238:GO238,HD238:HO238,ID238:IO238,JD238:JO238,KD238:KO238,LD238:LO238,MD238:MO238,ND238:NO238)</f>
        <v>3.1</v>
      </c>
      <c r="J238" s="18" t="n">
        <f aca="false">(G238+I238)/2</f>
        <v>14</v>
      </c>
      <c r="AC238" s="19" t="n">
        <v>1887</v>
      </c>
      <c r="AD238" s="21" t="n">
        <v>20.8</v>
      </c>
      <c r="AE238" s="21" t="n">
        <v>18.4</v>
      </c>
      <c r="AF238" s="21" t="n">
        <v>17.6</v>
      </c>
      <c r="AG238" s="21" t="n">
        <v>14.3</v>
      </c>
      <c r="AH238" s="21" t="n">
        <v>6.7</v>
      </c>
      <c r="AI238" s="21" t="n">
        <v>5.1</v>
      </c>
      <c r="AJ238" s="21" t="n">
        <v>3.1</v>
      </c>
      <c r="AK238" s="21" t="n">
        <v>5.4</v>
      </c>
      <c r="AL238" s="21" t="n">
        <v>9.5</v>
      </c>
      <c r="AM238" s="21" t="n">
        <v>12</v>
      </c>
      <c r="AN238" s="21" t="n">
        <v>17.1</v>
      </c>
      <c r="AO238" s="21" t="n">
        <v>17.6</v>
      </c>
      <c r="AP238" s="22" t="n">
        <f aca="false">AVERAGE(AD238:AO238)</f>
        <v>12.3</v>
      </c>
      <c r="CB238" s="1" t="n">
        <f aca="false">CB237+1</f>
        <v>1887</v>
      </c>
      <c r="CC238" s="26" t="s">
        <v>8</v>
      </c>
      <c r="CD238" s="21" t="n">
        <v>24.8</v>
      </c>
      <c r="CE238" s="21" t="n">
        <v>24.3</v>
      </c>
      <c r="CF238" s="21" t="n">
        <v>24.9</v>
      </c>
      <c r="CG238" s="21" t="n">
        <v>23.6</v>
      </c>
      <c r="CH238" s="21" t="n">
        <v>22.4</v>
      </c>
      <c r="CI238" s="21" t="n">
        <v>19.2</v>
      </c>
      <c r="CJ238" s="21" t="n">
        <v>18.4</v>
      </c>
      <c r="CK238" s="21" t="n">
        <v>19.4</v>
      </c>
      <c r="CL238" s="21" t="n">
        <v>22.2</v>
      </c>
      <c r="CM238" s="21" t="n">
        <v>24.2</v>
      </c>
      <c r="CN238" s="21" t="n">
        <v>24.5</v>
      </c>
      <c r="CO238" s="21" t="n">
        <v>24.8</v>
      </c>
      <c r="CP238" s="22" t="n">
        <f aca="false">AVERAGE(CD238:CO238)</f>
        <v>22.725</v>
      </c>
      <c r="OB238" s="7" t="n">
        <f aca="false">AVERAGE(AP238,BP238,CP238,DP238,EP238,FP238,GP238,HP238,IP238,JP238,KP238,LP238,MP238,NP238)</f>
        <v>17.5125</v>
      </c>
      <c r="OC238" s="10"/>
      <c r="PB238" s="8" t="n">
        <f aca="false">AVERAGE(AI238,AJ238,AK238,BI238,BJ238,BK238,CI238,CJ238,CK238,DI238,DJ238,DK238,EI238,EJ238,EK238,FI238,FJ238,FK238,GI238,GJ238,GK238,HI238,HJ238,HK238,II238,IJ238,IK238,JI238,JJ238,JK238,KI238,KJ238,KK238,LI238,LJ238,LK238,MI238,MJ238,MK238,NI238,NJ238,NK238)</f>
        <v>11.7666666666667</v>
      </c>
      <c r="PC238" s="9" t="n">
        <f aca="false">AVERAGE(AD238,AE238,AO238,BD238,BE238,BO238,CD238,CE238,CO238,DD238,DE238,DO238,ED238,EE238,EO238,FD238,FE238,FO238,GD238,GE238,GO238,HD238,HE238,HO238,ID238,IE238,IO238,JD238,JE238,JO238,KD238,KE238,KO238,LD238,LE238,LO238,MD238,ME238,MO238,ND238,NE238,NO238,)</f>
        <v>18.6714285714286</v>
      </c>
      <c r="PD238" s="8"/>
      <c r="PE238" s="11"/>
    </row>
    <row r="239" customFormat="false" ht="12.9" hidden="false" customHeight="false" outlineLevel="0" collapsed="false">
      <c r="A239" s="24"/>
      <c r="B239" s="7" t="n">
        <f aca="false">AVERAGE(AP239,BP239,CP239,DP239,EP239,FP239,GP239,HP239,IP239,JP239,KP239,LP239,MP239,NP239)</f>
        <v>18.3708333333333</v>
      </c>
      <c r="C239" s="25" t="n">
        <f aca="false">AVERAGE(B235:B239)</f>
        <v>17.8776388888889</v>
      </c>
      <c r="D239" s="16" t="n">
        <f aca="false">AVERAGE(B230:B239)</f>
        <v>16.3150694444444</v>
      </c>
      <c r="G239" s="16" t="n">
        <f aca="false">MAX(AD239:AO239,BD239:BO239,CD239:CO239,DD239:DO239,ED239:EO239,FD239:FO239,GD239:GO239,HD239:HO239,ID239:IO239,JD239:JO239,KD239:KO239,LD239:LO239,MD239:MO239,ND239:NO239)</f>
        <v>25.7</v>
      </c>
      <c r="H239" s="17" t="n">
        <f aca="false">MEDIAN(AD239:AO239,BD239:BO239,CD239:CO239,DD239:DO239,ED239:EO239,FD239:FO239,GD239:GO239,HD239:HO239,ID239:IO239,JD239:JO239,KD239:KO239,LD239:LO239,MD239:MO239,ND239:NO239)</f>
        <v>21.35</v>
      </c>
      <c r="I239" s="5" t="n">
        <f aca="false">MIN(AD239:AO239,BD239:BO239,CD239:CO239,DD239:DO239,ED239:EO239,FD239:FO239,GD239:GO239,HD239:HO239,ID239:IO239,JD239:JO239,KD239:KO239,LD239:LO239,MD239:MO239,ND239:NO239)</f>
        <v>2.1</v>
      </c>
      <c r="J239" s="18" t="n">
        <f aca="false">(G239+I239)/2</f>
        <v>13.9</v>
      </c>
      <c r="AC239" s="19" t="n">
        <v>1888</v>
      </c>
      <c r="AD239" s="21" t="n">
        <v>23.7</v>
      </c>
      <c r="AE239" s="21" t="n">
        <v>20.1</v>
      </c>
      <c r="AF239" s="21" t="n">
        <v>14.2</v>
      </c>
      <c r="AG239" s="21" t="n">
        <v>14.1</v>
      </c>
      <c r="AH239" s="21" t="n">
        <v>8.9</v>
      </c>
      <c r="AI239" s="21" t="n">
        <v>5.6</v>
      </c>
      <c r="AJ239" s="21" t="n">
        <v>2.1</v>
      </c>
      <c r="AK239" s="21" t="n">
        <v>7.9</v>
      </c>
      <c r="AL239" s="21" t="n">
        <v>8</v>
      </c>
      <c r="AM239" s="21" t="n">
        <v>13.2</v>
      </c>
      <c r="AN239" s="21" t="n">
        <v>19</v>
      </c>
      <c r="AO239" s="21" t="n">
        <v>22.6</v>
      </c>
      <c r="AP239" s="22" t="n">
        <f aca="false">AVERAGE(AD239:AO239)</f>
        <v>13.2833333333333</v>
      </c>
      <c r="CB239" s="1" t="n">
        <f aca="false">CB238+1</f>
        <v>1888</v>
      </c>
      <c r="CC239" s="26" t="s">
        <v>9</v>
      </c>
      <c r="CD239" s="21" t="n">
        <v>24.6</v>
      </c>
      <c r="CE239" s="21" t="n">
        <v>24.6</v>
      </c>
      <c r="CF239" s="21" t="n">
        <v>24.5</v>
      </c>
      <c r="CG239" s="21" t="n">
        <v>24.4</v>
      </c>
      <c r="CH239" s="21" t="n">
        <v>23.1</v>
      </c>
      <c r="CI239" s="21" t="n">
        <v>21.5</v>
      </c>
      <c r="CJ239" s="21" t="n">
        <v>19.3</v>
      </c>
      <c r="CK239" s="21" t="n">
        <v>21.2</v>
      </c>
      <c r="CL239" s="21" t="n">
        <v>22.8</v>
      </c>
      <c r="CM239" s="21" t="n">
        <v>24.2</v>
      </c>
      <c r="CN239" s="21" t="n">
        <v>25.7</v>
      </c>
      <c r="CO239" s="21" t="n">
        <v>25.6</v>
      </c>
      <c r="CP239" s="22" t="n">
        <f aca="false">AVERAGE(CD239:CO239)</f>
        <v>23.4583333333333</v>
      </c>
      <c r="OB239" s="7" t="n">
        <f aca="false">AVERAGE(AP239,BP239,CP239,DP239,EP239,FP239,GP239,HP239,IP239,JP239,KP239,LP239,MP239,NP239)</f>
        <v>18.3708333333333</v>
      </c>
      <c r="OC239" s="10"/>
      <c r="PB239" s="8" t="n">
        <f aca="false">AVERAGE(AI239,AJ239,AK239,BI239,BJ239,BK239,CI239,CJ239,CK239,DI239,DJ239,DK239,EI239,EJ239,EK239,FI239,FJ239,FK239,GI239,GJ239,GK239,HI239,HJ239,HK239,II239,IJ239,IK239,JI239,JJ239,JK239,KI239,KJ239,KK239,LI239,LJ239,LK239,MI239,MJ239,MK239,NI239,NJ239,NK239)</f>
        <v>12.9333333333333</v>
      </c>
      <c r="PC239" s="9" t="n">
        <f aca="false">AVERAGE(AD239,AE239,AO239,BD239,BE239,BO239,CD239,CE239,CO239,DD239,DE239,DO239,ED239,EE239,EO239,FD239,FE239,FO239,GD239,GE239,GO239,HD239,HE239,HO239,ID239,IE239,IO239,JD239,JE239,JO239,KD239,KE239,KO239,LD239,LE239,LO239,MD239,ME239,MO239,ND239,NE239,NO239,)</f>
        <v>20.1714285714286</v>
      </c>
      <c r="PD239" s="8"/>
      <c r="PE239" s="11"/>
      <c r="QB239" s="11"/>
      <c r="QC239" s="7"/>
    </row>
    <row r="240" customFormat="false" ht="12.9" hidden="false" customHeight="false" outlineLevel="0" collapsed="false">
      <c r="A240" s="24"/>
      <c r="B240" s="7" t="n">
        <f aca="false">AVERAGE(AP240,BP240,CP240,DP240,EP240,FP240,GP240,HP240,IP240,JP240,KP240,LP240,MP240,NP240)</f>
        <v>19.0125</v>
      </c>
      <c r="C240" s="25" t="n">
        <f aca="false">AVERAGE(B236:B240)</f>
        <v>18.1076388888889</v>
      </c>
      <c r="D240" s="16" t="n">
        <f aca="false">AVERAGE(B231:B240)</f>
        <v>17.0138194444444</v>
      </c>
      <c r="E240" s="7"/>
      <c r="F240" s="28"/>
      <c r="G240" s="16" t="n">
        <f aca="false">MAX(AD240:AO240,BD240:BO240,CD240:CO240,DD240:DO240,ED240:EO240,FD240:FO240,GD240:GO240,HD240:HO240,ID240:IO240,JD240:JO240,KD240:KO240,LD240:LO240,MD240:MO240,ND240:NO240)</f>
        <v>25.9</v>
      </c>
      <c r="H240" s="17" t="n">
        <f aca="false">MEDIAN(AD240:AO240,BD240:BO240,CD240:CO240,DD240:DO240,ED240:EO240,FD240:FO240,GD240:GO240,HD240:HO240,ID240:IO240,JD240:JO240,KD240:KO240,LD240:LO240,MD240:MO240,ND240:NO240)</f>
        <v>20.35</v>
      </c>
      <c r="I240" s="5" t="n">
        <f aca="false">MIN(AD240:AO240,BD240:BO240,CD240:CO240,DD240:DO240,ED240:EO240,FD240:FO240,GD240:GO240,HD240:HO240,ID240:IO240,JD240:JO240,KD240:KO240,LD240:LO240,MD240:MO240,ND240:NO240)</f>
        <v>2.6</v>
      </c>
      <c r="J240" s="18" t="n">
        <f aca="false">(G240+I240)/2</f>
        <v>14.25</v>
      </c>
      <c r="AC240" s="19" t="n">
        <v>1889</v>
      </c>
      <c r="AD240" s="21" t="n">
        <v>19.6</v>
      </c>
      <c r="AE240" s="21" t="n">
        <v>19.7</v>
      </c>
      <c r="AF240" s="21" t="n">
        <v>18.8</v>
      </c>
      <c r="AG240" s="21" t="n">
        <v>12.6</v>
      </c>
      <c r="AH240" s="21" t="n">
        <v>11.3</v>
      </c>
      <c r="AI240" s="21" t="n">
        <v>7.9</v>
      </c>
      <c r="AJ240" s="21" t="n">
        <v>2.6</v>
      </c>
      <c r="AK240" s="21" t="n">
        <v>4.9</v>
      </c>
      <c r="AL240" s="21" t="n">
        <v>12.4</v>
      </c>
      <c r="AM240" s="21" t="n">
        <v>16.1</v>
      </c>
      <c r="AN240" s="21" t="n">
        <v>19.8</v>
      </c>
      <c r="AO240" s="21" t="n">
        <v>21.8</v>
      </c>
      <c r="AP240" s="22" t="n">
        <f aca="false">AVERAGE(AD240:AO240)</f>
        <v>13.9583333333333</v>
      </c>
      <c r="CB240" s="1" t="n">
        <f aca="false">CB239+1</f>
        <v>1889</v>
      </c>
      <c r="CC240" s="26" t="s">
        <v>10</v>
      </c>
      <c r="CD240" s="21" t="n">
        <v>25.2</v>
      </c>
      <c r="CE240" s="21" t="n">
        <v>25.4</v>
      </c>
      <c r="CF240" s="21" t="n">
        <v>25.7</v>
      </c>
      <c r="CG240" s="21" t="n">
        <v>25.1</v>
      </c>
      <c r="CH240" s="21" t="n">
        <v>23.8</v>
      </c>
      <c r="CI240" s="21" t="n">
        <v>23.1</v>
      </c>
      <c r="CJ240" s="21" t="n">
        <v>18.7</v>
      </c>
      <c r="CK240" s="21" t="n">
        <v>20.9</v>
      </c>
      <c r="CL240" s="21" t="n">
        <v>24.2</v>
      </c>
      <c r="CM240" s="21" t="n">
        <v>25.9</v>
      </c>
      <c r="CN240" s="21" t="n">
        <v>25.6</v>
      </c>
      <c r="CO240" s="21" t="n">
        <v>25.2</v>
      </c>
      <c r="CP240" s="22" t="n">
        <f aca="false">AVERAGE(CD240:CO240)</f>
        <v>24.0666666666667</v>
      </c>
      <c r="OB240" s="7" t="n">
        <f aca="false">AVERAGE(AP240,BP240,CP240,DP240,EP240,FP240,GP240,HP240,IP240,JP240,KP240,LP240,MP240,NP240)</f>
        <v>19.0125</v>
      </c>
      <c r="OC240" s="10" t="n">
        <f aca="false">AVERAGE(OB230:OB240)</f>
        <v>16.5602904040404</v>
      </c>
      <c r="PB240" s="8" t="n">
        <f aca="false">AVERAGE(AI240,AJ240,AK240,BI240,BJ240,BK240,CI240,CJ240,CK240,DI240,DJ240,DK240,EI240,EJ240,EK240,FI240,FJ240,FK240,GI240,GJ240,GK240,HI240,HJ240,HK240,II240,IJ240,IK240,JI240,JJ240,JK240,KI240,KJ240,KK240,LI240,LJ240,LK240,MI240,MJ240,MK240,NI240,NJ240,NK240)</f>
        <v>13.0166666666667</v>
      </c>
      <c r="PC240" s="9" t="n">
        <f aca="false">AVERAGE(AD240,AE240,AO240,BD240,BE240,BO240,CD240,CE240,CO240,DD240,DE240,DO240,ED240,EE240,EO240,FD240,FE240,FO240,GD240,GE240,GO240,HD240,HE240,HO240,ID240,IE240,IO240,JD240,JE240,JO240,KD240,KE240,KO240,LD240,LE240,LO240,MD240,ME240,MO240,ND240,NE240,NO240,)</f>
        <v>19.5571428571429</v>
      </c>
      <c r="PD240" s="8"/>
      <c r="PE240" s="11"/>
      <c r="QB240" s="11"/>
      <c r="QC240" s="7"/>
    </row>
    <row r="241" customFormat="false" ht="12.9" hidden="false" customHeight="false" outlineLevel="0" collapsed="false">
      <c r="A241" s="24" t="n">
        <f aca="false">A236+5</f>
        <v>1890</v>
      </c>
      <c r="B241" s="7" t="n">
        <f aca="false">AVERAGE(AP241,BP241,CP241,DP241,EP241,FP241,GP241,HP241,IP241,JP241,KP241,LP241,MP241,NP241)</f>
        <v>18.1444444444444</v>
      </c>
      <c r="C241" s="25" t="n">
        <f aca="false">AVERAGE(B237:B241)</f>
        <v>18.2313888888889</v>
      </c>
      <c r="D241" s="16" t="n">
        <f aca="false">AVERAGE(B232:B241)</f>
        <v>17.5799305555556</v>
      </c>
      <c r="E241" s="7"/>
      <c r="F241" s="28"/>
      <c r="G241" s="16" t="n">
        <f aca="false">MAX(AD241:AO241,BD241:BO241,CD241:CO241,DD241:DO241,ED241:EO241,FD241:FO241,GD241:GO241,HD241:HO241,ID241:IO241,JD241:JO241,KD241:KO241,LD241:LO241,MD241:MO241,ND241:NO241)</f>
        <v>25.6</v>
      </c>
      <c r="H241" s="17" t="n">
        <f aca="false">MEDIAN(AD241:AO241,BD241:BO241,CD241:CO241,DD241:DO241,ED241:EO241,FD241:FO241,GD241:GO241,HD241:HO241,ID241:IO241,JD241:JO241,KD241:KO241,LD241:LO241,MD241:MO241,ND241:NO241)</f>
        <v>20.25</v>
      </c>
      <c r="I241" s="5" t="n">
        <f aca="false">MIN(AD241:AO241,BD241:BO241,CD241:CO241,DD241:DO241,ED241:EO241,FD241:FO241,GD241:GO241,HD241:HO241,ID241:IO241,JD241:JO241,KD241:KO241,LD241:LO241,MD241:MO241,ND241:NO241)</f>
        <v>3.2</v>
      </c>
      <c r="J241" s="18" t="n">
        <f aca="false">(G241+I241)/2</f>
        <v>14.4</v>
      </c>
      <c r="AC241" s="19" t="n">
        <v>1890</v>
      </c>
      <c r="AD241" s="21" t="n">
        <v>21.3</v>
      </c>
      <c r="AE241" s="21" t="n">
        <v>20.2</v>
      </c>
      <c r="AF241" s="21" t="n">
        <v>17.9</v>
      </c>
      <c r="AG241" s="21" t="n">
        <v>12.7</v>
      </c>
      <c r="AH241" s="21" t="n">
        <v>8.1</v>
      </c>
      <c r="AI241" s="21" t="n">
        <v>6</v>
      </c>
      <c r="AJ241" s="21" t="n">
        <v>3.2</v>
      </c>
      <c r="AK241" s="21" t="n">
        <v>5.9</v>
      </c>
      <c r="AL241" s="29" t="n">
        <f aca="false">SUM(AL238+AL239+AL240+AL242+AL243+AL244)/6</f>
        <v>9.46666666666667</v>
      </c>
      <c r="AM241" s="21" t="n">
        <v>16</v>
      </c>
      <c r="AN241" s="21" t="n">
        <v>16.1</v>
      </c>
      <c r="AO241" s="21" t="n">
        <v>18.9</v>
      </c>
      <c r="AP241" s="22" t="n">
        <f aca="false">AVERAGE(AD241:AO241)</f>
        <v>12.9805555555556</v>
      </c>
      <c r="CB241" s="1" t="n">
        <f aca="false">CB240+1</f>
        <v>1890</v>
      </c>
      <c r="CC241" s="26" t="s">
        <v>11</v>
      </c>
      <c r="CD241" s="21" t="n">
        <v>25</v>
      </c>
      <c r="CE241" s="21" t="n">
        <v>24.9</v>
      </c>
      <c r="CF241" s="21" t="n">
        <v>24.7</v>
      </c>
      <c r="CG241" s="21" t="n">
        <v>23.7</v>
      </c>
      <c r="CH241" s="21" t="n">
        <v>22.1</v>
      </c>
      <c r="CI241" s="21" t="n">
        <v>21.3</v>
      </c>
      <c r="CJ241" s="21" t="n">
        <v>18.1</v>
      </c>
      <c r="CK241" s="21" t="n">
        <v>20.3</v>
      </c>
      <c r="CL241" s="21" t="n">
        <v>23.3</v>
      </c>
      <c r="CM241" s="21" t="n">
        <v>25.2</v>
      </c>
      <c r="CN241" s="21" t="n">
        <v>25.6</v>
      </c>
      <c r="CO241" s="21" t="n">
        <v>25.5</v>
      </c>
      <c r="CP241" s="22" t="n">
        <f aca="false">AVERAGE(CD241:CO241)</f>
        <v>23.3083333333333</v>
      </c>
      <c r="OB241" s="7" t="n">
        <f aca="false">AVERAGE(AP241,BP241,CP241,DP241,EP241,FP241,GP241,HP241,IP241,JP241,KP241,LP241,MP241,NP241)</f>
        <v>18.1444444444444</v>
      </c>
      <c r="OC241" s="10" t="n">
        <f aca="false">AVERAGE(OB231:OB241)</f>
        <v>17.1166035353535</v>
      </c>
      <c r="PB241" s="8" t="n">
        <f aca="false">AVERAGE(AI241,AJ241,AK241,BI241,BJ241,BK241,CI241,CJ241,CK241,DI241,DJ241,DK241,EI241,EJ241,EK241,FI241,FJ241,FK241,GI241,GJ241,GK241,HI241,HJ241,HK241,II241,IJ241,IK241,JI241,JJ241,JK241,KI241,KJ241,KK241,LI241,LJ241,LK241,MI241,MJ241,MK241,NI241,NJ241,NK241)</f>
        <v>12.4666666666667</v>
      </c>
      <c r="PC241" s="9" t="n">
        <f aca="false">AVERAGE(AD241,AE241,AO241,BD241,BE241,BO241,CD241,CE241,CO241,DD241,DE241,DO241,ED241,EE241,EO241,FD241,FE241,FO241,GD241,GE241,GO241,HD241,HE241,HO241,ID241,IE241,IO241,JD241,JE241,JO241,KD241,KE241,KO241,LD241,LE241,LO241,MD241,ME241,MO241,ND241,NE241,NO241,)</f>
        <v>19.4</v>
      </c>
      <c r="PD241" s="8"/>
      <c r="PE241" s="11"/>
      <c r="QB241" s="11"/>
      <c r="QC241" s="7"/>
    </row>
    <row r="242" customFormat="false" ht="12.9" hidden="false" customHeight="false" outlineLevel="0" collapsed="false">
      <c r="A242" s="24"/>
      <c r="B242" s="7" t="n">
        <f aca="false">AVERAGE(AP242,BP242,CP242,DP242,EP242,FP242,GP242,HP242,IP242,JP242,KP242,LP242,MP242,NP242)</f>
        <v>17.0458333333333</v>
      </c>
      <c r="C242" s="25" t="n">
        <f aca="false">AVERAGE(B238:B242)</f>
        <v>18.0172222222222</v>
      </c>
      <c r="D242" s="16" t="n">
        <f aca="false">AVERAGE(B233:B242)</f>
        <v>17.9561805555556</v>
      </c>
      <c r="E242" s="7"/>
      <c r="F242" s="28"/>
      <c r="G242" s="16" t="n">
        <f aca="false">MAX(AD242:AO242,BD242:BO242,CD242:CO242,DD242:DO242,ED242:EO242,FD242:FO242,GD242:GO242,HD242:HO242,ID242:IO242,JD242:JO242,KD242:KO242,LD242:LO242,MD242:MO242,ND242:NO242)</f>
        <v>26.3</v>
      </c>
      <c r="H242" s="17" t="n">
        <f aca="false">MEDIAN(AD242:AO242,BD242:BO242,CD242:CO242,DD242:DO242,ED242:EO242,FD242:FO242,GD242:GO242,HD242:HO242,ID242:IO242,JD242:JO242,KD242:KO242,LD242:LO242,MD242:MO242,ND242:NO242)</f>
        <v>18.2</v>
      </c>
      <c r="I242" s="5" t="n">
        <f aca="false">MIN(AD242:AO242,BD242:BO242,CD242:CO242,DD242:DO242,ED242:EO242,FD242:FO242,GD242:GO242,HD242:HO242,ID242:IO242,JD242:JO242,KD242:KO242,LD242:LO242,MD242:MO242,ND242:NO242)</f>
        <v>0.1</v>
      </c>
      <c r="J242" s="18" t="n">
        <f aca="false">(G242+I242)/2</f>
        <v>13.2</v>
      </c>
      <c r="AC242" s="19" t="n">
        <v>1891</v>
      </c>
      <c r="AD242" s="21" t="n">
        <v>17.9</v>
      </c>
      <c r="AE242" s="21" t="n">
        <v>18.5</v>
      </c>
      <c r="AF242" s="21" t="n">
        <v>17.7</v>
      </c>
      <c r="AG242" s="21" t="n">
        <v>11.7</v>
      </c>
      <c r="AH242" s="21" t="n">
        <v>8.8</v>
      </c>
      <c r="AI242" s="21" t="n">
        <v>4.1</v>
      </c>
      <c r="AJ242" s="21" t="n">
        <v>0.1</v>
      </c>
      <c r="AK242" s="21" t="n">
        <v>1.1</v>
      </c>
      <c r="AL242" s="21" t="n">
        <v>6.9</v>
      </c>
      <c r="AM242" s="21" t="n">
        <v>15.1</v>
      </c>
      <c r="AN242" s="21" t="n">
        <v>16.5</v>
      </c>
      <c r="AO242" s="21" t="n">
        <v>18.9</v>
      </c>
      <c r="AP242" s="22" t="n">
        <f aca="false">AVERAGE(AD242:AO242)</f>
        <v>11.4416666666667</v>
      </c>
      <c r="BC242" s="1" t="s">
        <v>150</v>
      </c>
      <c r="CB242" s="1" t="n">
        <f aca="false">CB241+1</f>
        <v>1891</v>
      </c>
      <c r="CC242" s="26" t="s">
        <v>13</v>
      </c>
      <c r="CD242" s="21" t="n">
        <v>25.1</v>
      </c>
      <c r="CE242" s="21" t="n">
        <v>24.3</v>
      </c>
      <c r="CF242" s="21" t="n">
        <v>24.8</v>
      </c>
      <c r="CG242" s="21" t="n">
        <v>23.7</v>
      </c>
      <c r="CH242" s="21" t="n">
        <v>22.4</v>
      </c>
      <c r="CI242" s="21" t="n">
        <v>19.1</v>
      </c>
      <c r="CJ242" s="21" t="n">
        <v>17.2</v>
      </c>
      <c r="CK242" s="21" t="n">
        <v>17.7</v>
      </c>
      <c r="CL242" s="21" t="n">
        <v>21.6</v>
      </c>
      <c r="CM242" s="21" t="n">
        <v>24.7</v>
      </c>
      <c r="CN242" s="21" t="n">
        <v>24.9</v>
      </c>
      <c r="CO242" s="21" t="n">
        <v>26.3</v>
      </c>
      <c r="CP242" s="22" t="n">
        <f aca="false">AVERAGE(CD242:CO242)</f>
        <v>22.65</v>
      </c>
      <c r="OB242" s="7" t="n">
        <f aca="false">AVERAGE(AP242,BP242,CP242,DP242,EP242,FP242,GP242,HP242,IP242,JP242,KP242,LP242,MP242,NP242)</f>
        <v>17.0458333333333</v>
      </c>
      <c r="OC242" s="10" t="n">
        <f aca="false">AVERAGE(OB232:OB242)</f>
        <v>17.5313762626263</v>
      </c>
      <c r="PB242" s="8" t="n">
        <f aca="false">AVERAGE(AI242,AJ242,AK242,BI242,BJ242,BK242,CI242,CJ242,CK242,DI242,DJ242,DK242,EI242,EJ242,EK242,FI242,FJ242,FK242,GI242,GJ242,GK242,HI242,HJ242,HK242,II242,IJ242,IK242,JI242,JJ242,JK242,KI242,KJ242,KK242,LI242,LJ242,LK242,MI242,MJ242,MK242,NI242,NJ242,NK242)</f>
        <v>9.88333333333333</v>
      </c>
      <c r="PC242" s="9" t="n">
        <f aca="false">AVERAGE(AD242,AE242,AO242,BD242,BE242,BO242,CD242,CE242,CO242,DD242,DE242,DO242,ED242,EE242,EO242,FD242,FE242,FO242,GD242,GE242,GO242,HD242,HE242,HO242,ID242,IE242,IO242,JD242,JE242,JO242,KD242,KE242,KO242,LD242,LE242,LO242,MD242,ME242,MO242,ND242,NE242,NO242,)</f>
        <v>18.7142857142857</v>
      </c>
      <c r="PD242" s="8"/>
      <c r="PE242" s="11"/>
      <c r="QB242" s="11"/>
      <c r="QC242" s="7"/>
    </row>
    <row r="243" customFormat="false" ht="12.9" hidden="false" customHeight="false" outlineLevel="0" collapsed="false">
      <c r="A243" s="24"/>
      <c r="B243" s="7" t="n">
        <f aca="false">AVERAGE(AP243,BP243,CP243,DP243,EP243,FP243,GP243,HP243,IP243,JP243,KP243,LP243,MP243,NP243)</f>
        <v>18.5708333333333</v>
      </c>
      <c r="C243" s="25" t="n">
        <f aca="false">AVERAGE(B239:B243)</f>
        <v>18.2288888888889</v>
      </c>
      <c r="D243" s="16" t="n">
        <f aca="false">AVERAGE(B234:B243)</f>
        <v>17.9757638888889</v>
      </c>
      <c r="E243" s="7"/>
      <c r="F243" s="28"/>
      <c r="G243" s="16" t="n">
        <f aca="false">MAX(AD243:AO243,BD243:BO243,CD243:CO243,DD243:DO243,ED243:EO243,FD243:FO243,GD243:GO243,HD243:HO243,ID243:IO243,JD243:JO243,KD243:KO243,LD243:LO243,MD243:MO243,ND243:NO243)</f>
        <v>26</v>
      </c>
      <c r="H243" s="17" t="n">
        <f aca="false">MEDIAN(AD243:AO243,BD243:BO243,CD243:CO243,DD243:DO243,ED243:EO243,FD243:FO243,GD243:GO243,HD243:HO243,ID243:IO243,JD243:JO243,KD243:KO243,LD243:LO243,MD243:MO243,ND243:NO243)</f>
        <v>21.2</v>
      </c>
      <c r="I243" s="5" t="n">
        <f aca="false">MIN(AD243:AO243,BD243:BO243,CD243:CO243,DD243:DO243,ED243:EO243,FD243:FO243,GD243:GO243,HD243:HO243,ID243:IO243,JD243:JO243,KD243:KO243,LD243:LO243,MD243:MO243,ND243:NO243)</f>
        <v>2.8</v>
      </c>
      <c r="J243" s="18" t="n">
        <f aca="false">(G243+I243)/2</f>
        <v>14.4</v>
      </c>
      <c r="AC243" s="19" t="n">
        <v>1892</v>
      </c>
      <c r="AD243" s="21" t="n">
        <v>21.3</v>
      </c>
      <c r="AE243" s="21" t="n">
        <v>21.1</v>
      </c>
      <c r="AF243" s="21" t="n">
        <v>18.9</v>
      </c>
      <c r="AG243" s="21" t="n">
        <v>9.3</v>
      </c>
      <c r="AH243" s="21" t="n">
        <v>5.7</v>
      </c>
      <c r="AI243" s="21" t="n">
        <v>2.8</v>
      </c>
      <c r="AJ243" s="21" t="n">
        <v>3.5</v>
      </c>
      <c r="AK243" s="21" t="n">
        <v>9.6</v>
      </c>
      <c r="AL243" s="21" t="n">
        <v>10.3</v>
      </c>
      <c r="AM243" s="21" t="n">
        <v>15.4</v>
      </c>
      <c r="AN243" s="21" t="n">
        <v>19.4</v>
      </c>
      <c r="AO243" s="21" t="n">
        <v>19.9</v>
      </c>
      <c r="AP243" s="22" t="n">
        <f aca="false">AVERAGE(AD243:AO243)</f>
        <v>13.1</v>
      </c>
      <c r="CB243" s="1" t="n">
        <f aca="false">CB242+1</f>
        <v>1892</v>
      </c>
      <c r="CC243" s="26" t="s">
        <v>14</v>
      </c>
      <c r="CD243" s="21" t="n">
        <v>25.2</v>
      </c>
      <c r="CE243" s="21" t="n">
        <v>26</v>
      </c>
      <c r="CF243" s="21" t="n">
        <v>25.4</v>
      </c>
      <c r="CG243" s="21" t="n">
        <v>23.9</v>
      </c>
      <c r="CH243" s="21" t="n">
        <v>22</v>
      </c>
      <c r="CI243" s="21" t="n">
        <v>22.1</v>
      </c>
      <c r="CJ243" s="21" t="n">
        <v>20.2</v>
      </c>
      <c r="CK243" s="21" t="n">
        <v>22.3</v>
      </c>
      <c r="CL243" s="21" t="n">
        <v>24.3</v>
      </c>
      <c r="CM243" s="21" t="n">
        <v>25.7</v>
      </c>
      <c r="CN243" s="21" t="n">
        <v>25.6</v>
      </c>
      <c r="CO243" s="21" t="n">
        <v>25.8</v>
      </c>
      <c r="CP243" s="22" t="n">
        <f aca="false">AVERAGE(CD243:CO243)</f>
        <v>24.0416666666667</v>
      </c>
      <c r="OB243" s="7" t="n">
        <f aca="false">AVERAGE(AP243,BP243,CP243,DP243,EP243,FP243,GP243,HP243,IP243,JP243,KP243,LP243,MP243,NP243)</f>
        <v>18.5708333333333</v>
      </c>
      <c r="OC243" s="10" t="n">
        <f aca="false">AVERAGE(OB233:OB243)</f>
        <v>18.0120580808081</v>
      </c>
      <c r="PB243" s="8" t="n">
        <f aca="false">AVERAGE(AI243,AJ243,AK243,BI243,BJ243,BK243,CI243,CJ243,CK243,DI243,DJ243,DK243,EI243,EJ243,EK243,FI243,FJ243,FK243,GI243,GJ243,GK243,HI243,HJ243,HK243,II243,IJ243,IK243,JI243,JJ243,JK243,KI243,KJ243,KK243,LI243,LJ243,LK243,MI243,MJ243,MK243,NI243,NJ243,NK243)</f>
        <v>13.4166666666667</v>
      </c>
      <c r="PC243" s="9" t="n">
        <f aca="false">AVERAGE(AD243,AE243,AO243,BD243,BE243,BO243,CD243,CE243,CO243,DD243,DE243,DO243,ED243,EE243,EO243,FD243,FE243,FO243,GD243,GE243,GO243,HD243,HE243,HO243,ID243,IE243,IO243,JD243,JE243,JO243,KD243,KE243,KO243,LD243,LE243,LO243,MD243,ME243,MO243,ND243,NE243,NO243,)</f>
        <v>19.9</v>
      </c>
      <c r="PD243" s="8"/>
      <c r="PE243" s="11"/>
      <c r="QB243" s="11"/>
      <c r="QC243" s="7"/>
    </row>
    <row r="244" customFormat="false" ht="12.9" hidden="false" customHeight="false" outlineLevel="0" collapsed="false">
      <c r="A244" s="24"/>
      <c r="B244" s="7" t="n">
        <f aca="false">AVERAGE(AP244,BP244,CP244,DP244,EP244,FP244,GP244,HP244,IP244,JP244,KP244,LP244,MP244,NP244)</f>
        <v>17.4027777777778</v>
      </c>
      <c r="C244" s="25" t="n">
        <f aca="false">AVERAGE(B240:B244)</f>
        <v>18.0352777777778</v>
      </c>
      <c r="D244" s="16" t="n">
        <f aca="false">AVERAGE(B235:B244)</f>
        <v>17.9564583333333</v>
      </c>
      <c r="E244" s="7"/>
      <c r="F244" s="28"/>
      <c r="G244" s="16" t="n">
        <f aca="false">MAX(AD244:AO244,BD244:BO244,CD244:CO244,DD244:DO244,ED244:EO244,FD244:FO244,GD244:GO244,HD244:HO244,ID244:IO244,JD244:JO244,KD244:KO244,LD244:LO244,MD244:MO244,ND244:NO244)</f>
        <v>26</v>
      </c>
      <c r="H244" s="17" t="n">
        <f aca="false">MEDIAN(AD244:AO244,BD244:BO244,CD244:CO244,DD244:DO244,ED244:EO244,FD244:FO244,GD244:GO244,HD244:HO244,ID244:IO244,JD244:JO244,KD244:KO244,LD244:LO244,MD244:MO244,ND244:NO244)</f>
        <v>19.3</v>
      </c>
      <c r="I244" s="5" t="n">
        <f aca="false">MIN(AD244:AO244,BD244:BO244,CD244:CO244,DD244:DO244,ED244:EO244,FD244:FO244,GD244:GO244,HD244:HO244,ID244:IO244,JD244:JO244,KD244:KO244,LD244:LO244,MD244:MO244,ND244:NO244)</f>
        <v>5.9</v>
      </c>
      <c r="J244" s="18" t="n">
        <f aca="false">(G244+I244)/2</f>
        <v>15.95</v>
      </c>
      <c r="AC244" s="19" t="n">
        <v>1893</v>
      </c>
      <c r="AD244" s="21" t="n">
        <v>21.5</v>
      </c>
      <c r="AE244" s="21" t="n">
        <v>19</v>
      </c>
      <c r="AF244" s="21" t="n">
        <v>16.7</v>
      </c>
      <c r="AG244" s="21" t="n">
        <v>15.3</v>
      </c>
      <c r="AH244" s="21" t="n">
        <v>10.5</v>
      </c>
      <c r="AI244" s="21" t="n">
        <v>7.3</v>
      </c>
      <c r="AJ244" s="21" t="n">
        <v>6.5</v>
      </c>
      <c r="AK244" s="21" t="n">
        <v>7.8</v>
      </c>
      <c r="AL244" s="21" t="n">
        <v>9.7</v>
      </c>
      <c r="AM244" s="21" t="n">
        <v>16</v>
      </c>
      <c r="AN244" s="21" t="n">
        <v>17.9</v>
      </c>
      <c r="AO244" s="21" t="n">
        <v>20.1</v>
      </c>
      <c r="AP244" s="22" t="n">
        <f aca="false">AVERAGE(AD244:AO244)</f>
        <v>14.025</v>
      </c>
      <c r="BB244" s="1" t="n">
        <v>1893</v>
      </c>
      <c r="BC244" s="19" t="n">
        <v>1893</v>
      </c>
      <c r="BD244" s="21" t="n">
        <v>22.6</v>
      </c>
      <c r="BE244" s="21" t="n">
        <v>21.1</v>
      </c>
      <c r="BF244" s="21" t="n">
        <v>19.6</v>
      </c>
      <c r="BG244" s="21" t="n">
        <v>14.2</v>
      </c>
      <c r="BH244" s="21" t="n">
        <v>11.1</v>
      </c>
      <c r="BI244" s="21" t="n">
        <v>7.1</v>
      </c>
      <c r="BJ244" s="21" t="n">
        <v>5.9</v>
      </c>
      <c r="BK244" s="21" t="n">
        <v>8.1</v>
      </c>
      <c r="BL244" s="21" t="n">
        <v>9.7</v>
      </c>
      <c r="BM244" s="21" t="n">
        <v>15.1</v>
      </c>
      <c r="BN244" s="21" t="n">
        <v>18.5</v>
      </c>
      <c r="BO244" s="21" t="n">
        <v>21.4</v>
      </c>
      <c r="BP244" s="22" t="n">
        <f aca="false">AVERAGE(BD244:BO244)</f>
        <v>14.5333333333333</v>
      </c>
      <c r="CB244" s="1" t="n">
        <f aca="false">CB243+1</f>
        <v>1893</v>
      </c>
      <c r="CC244" s="26" t="s">
        <v>15</v>
      </c>
      <c r="CD244" s="21" t="n">
        <v>24.3</v>
      </c>
      <c r="CE244" s="21" t="n">
        <v>25.2</v>
      </c>
      <c r="CF244" s="21" t="n">
        <v>24.7</v>
      </c>
      <c r="CG244" s="21" t="n">
        <v>24.8</v>
      </c>
      <c r="CH244" s="21" t="n">
        <v>23.3</v>
      </c>
      <c r="CI244" s="21" t="n">
        <v>19.9</v>
      </c>
      <c r="CJ244" s="21" t="n">
        <v>19.6</v>
      </c>
      <c r="CK244" s="21" t="n">
        <v>20.8</v>
      </c>
      <c r="CL244" s="21" t="n">
        <v>23.7</v>
      </c>
      <c r="CM244" s="21" t="n">
        <v>26</v>
      </c>
      <c r="CN244" s="21" t="n">
        <v>25.9</v>
      </c>
      <c r="CO244" s="21" t="n">
        <v>25.6</v>
      </c>
      <c r="CP244" s="22" t="n">
        <f aca="false">AVERAGE(CD244:CO244)</f>
        <v>23.65</v>
      </c>
      <c r="OB244" s="7" t="n">
        <f aca="false">AVERAGE(AP244,BP244,CP244,DP244,EP244,FP244,GP244,HP244,IP244,JP244,KP244,LP244,MP244,NP244)</f>
        <v>17.4027777777778</v>
      </c>
      <c r="OC244" s="10" t="n">
        <f aca="false">AVERAGE(OB234:OB244)</f>
        <v>17.9236742424242</v>
      </c>
      <c r="PB244" s="8" t="n">
        <f aca="false">AVERAGE(AI244,AJ244,AK244,BI244,BJ244,BK244,CI244,CJ244,CK244,DI244,DJ244,DK244,EI244,EJ244,EK244,FI244,FJ244,FK244,GI244,GJ244,GK244,HI244,HJ244,HK244,II244,IJ244,IK244,JI244,JJ244,JK244,KI244,KJ244,KK244,LI244,LJ244,LK244,MI244,MJ244,MK244,NI244,NJ244,NK244)</f>
        <v>11.4444444444444</v>
      </c>
      <c r="PC244" s="9" t="n">
        <f aca="false">AVERAGE(AD244,AE244,AO244,BD244,BE244,BO244,CD244,CE244,CO244,DD244,DE244,DO244,ED244,EE244,EO244,FD244,FE244,FO244,GD244,GE244,GO244,HD244,HE244,HO244,ID244,IE244,IO244,JD244,JE244,JO244,KD244,KE244,KO244,LD244,LE244,LO244,MD244,ME244,MO244,ND244,NE244,NO244,)</f>
        <v>20.08</v>
      </c>
      <c r="PD244" s="8" t="n">
        <f aca="false">AVERAGE(PB234:PB244)</f>
        <v>12.2131313131313</v>
      </c>
      <c r="PE244" s="11" t="n">
        <f aca="false">AVERAGE(PC234:PC244)</f>
        <v>19.4072727272727</v>
      </c>
      <c r="QB244" s="11"/>
      <c r="QC244" s="7"/>
    </row>
    <row r="245" customFormat="false" ht="12.9" hidden="false" customHeight="false" outlineLevel="0" collapsed="false">
      <c r="A245" s="24"/>
      <c r="B245" s="7" t="n">
        <f aca="false">AVERAGE(AP245,BP245,CP245,DP245,EP245,FP245,GP245,HP245,IP245,JP245,KP245,LP245,MP245,NP245)</f>
        <v>16.2277777777778</v>
      </c>
      <c r="C245" s="25" t="n">
        <f aca="false">AVERAGE(B241:B245)</f>
        <v>17.4783333333333</v>
      </c>
      <c r="D245" s="16" t="n">
        <f aca="false">AVERAGE(B236:B245)</f>
        <v>17.7929861111111</v>
      </c>
      <c r="E245" s="7"/>
      <c r="F245" s="28"/>
      <c r="G245" s="16" t="n">
        <f aca="false">MAX(AD245:AO245,BD245:BO245,CD245:CO245,DD245:DO245,ED245:EO245,FD245:FO245,GD245:GO245,HD245:HO245,ID245:IO245,JD245:JO245,KD245:KO245,LD245:LO245,MD245:MO245,ND245:NO245)</f>
        <v>25.3</v>
      </c>
      <c r="H245" s="17" t="n">
        <f aca="false">MEDIAN(AD245:AO245,BD245:BO245,CD245:CO245,DD245:DO245,ED245:EO245,FD245:FO245,GD245:GO245,HD245:HO245,ID245:IO245,JD245:JO245,KD245:KO245,LD245:LO245,MD245:MO245,ND245:NO245)</f>
        <v>18.8</v>
      </c>
      <c r="I245" s="5" t="n">
        <f aca="false">MIN(AD245:AO245,BD245:BO245,CD245:CO245,DD245:DO245,ED245:EO245,FD245:FO245,GD245:GO245,HD245:HO245,ID245:IO245,JD245:JO245,KD245:KO245,LD245:LO245,MD245:MO245,ND245:NO245)</f>
        <v>2.1</v>
      </c>
      <c r="J245" s="18" t="n">
        <f aca="false">(G245+I245)/2</f>
        <v>13.7</v>
      </c>
      <c r="AC245" s="19" t="n">
        <v>1894</v>
      </c>
      <c r="AD245" s="21" t="n">
        <v>21</v>
      </c>
      <c r="AE245" s="21" t="n">
        <v>18.6</v>
      </c>
      <c r="AF245" s="21" t="n">
        <v>18.4</v>
      </c>
      <c r="AG245" s="21" t="n">
        <v>11.5</v>
      </c>
      <c r="AH245" s="21" t="n">
        <v>3.9</v>
      </c>
      <c r="AI245" s="21" t="n">
        <v>3.5</v>
      </c>
      <c r="AJ245" s="21" t="n">
        <v>2.1</v>
      </c>
      <c r="AK245" s="21" t="n">
        <v>4</v>
      </c>
      <c r="AL245" s="21" t="n">
        <v>9.4</v>
      </c>
      <c r="AM245" s="21" t="n">
        <v>14.7</v>
      </c>
      <c r="AN245" s="21" t="n">
        <v>18.5</v>
      </c>
      <c r="AO245" s="21" t="n">
        <v>19</v>
      </c>
      <c r="AP245" s="22" t="n">
        <f aca="false">AVERAGE(AD245:AO245)</f>
        <v>12.05</v>
      </c>
      <c r="BB245" s="1" t="n">
        <f aca="false">BB244+1</f>
        <v>1894</v>
      </c>
      <c r="BC245" s="19" t="n">
        <v>1894</v>
      </c>
      <c r="BD245" s="21" t="n">
        <v>22.1</v>
      </c>
      <c r="BE245" s="21" t="n">
        <v>21.4</v>
      </c>
      <c r="BF245" s="21" t="n">
        <v>20.4</v>
      </c>
      <c r="BG245" s="21" t="n">
        <v>14.1</v>
      </c>
      <c r="BH245" s="21" t="n">
        <v>6.2</v>
      </c>
      <c r="BI245" s="21" t="n">
        <v>5.3</v>
      </c>
      <c r="BJ245" s="21" t="n">
        <v>5</v>
      </c>
      <c r="BK245" s="21" t="n">
        <v>5.6</v>
      </c>
      <c r="BL245" s="21" t="n">
        <v>9.6</v>
      </c>
      <c r="BM245" s="21" t="n">
        <v>14.7</v>
      </c>
      <c r="BN245" s="21" t="n">
        <v>19.5</v>
      </c>
      <c r="BO245" s="21" t="n">
        <v>20.8</v>
      </c>
      <c r="BP245" s="22" t="n">
        <f aca="false">AVERAGE(BD245:BO245)</f>
        <v>13.725</v>
      </c>
      <c r="CB245" s="1" t="n">
        <f aca="false">CB244+1</f>
        <v>1894</v>
      </c>
      <c r="CC245" s="26" t="s">
        <v>16</v>
      </c>
      <c r="CD245" s="21" t="n">
        <v>25.1</v>
      </c>
      <c r="CE245" s="21" t="n">
        <v>24.7</v>
      </c>
      <c r="CF245" s="21" t="n">
        <v>24.8</v>
      </c>
      <c r="CG245" s="21" t="n">
        <v>23.9</v>
      </c>
      <c r="CH245" s="21" t="n">
        <v>20.9</v>
      </c>
      <c r="CI245" s="21" t="n">
        <v>19.2</v>
      </c>
      <c r="CJ245" s="21" t="n">
        <v>18</v>
      </c>
      <c r="CK245" s="21" t="n">
        <v>20.3</v>
      </c>
      <c r="CL245" s="21" t="n">
        <v>22.8</v>
      </c>
      <c r="CM245" s="21" t="n">
        <v>24.9</v>
      </c>
      <c r="CN245" s="21" t="n">
        <v>25</v>
      </c>
      <c r="CO245" s="21" t="n">
        <v>25.3</v>
      </c>
      <c r="CP245" s="22" t="n">
        <f aca="false">AVERAGE(CD245:CO245)</f>
        <v>22.9083333333333</v>
      </c>
      <c r="OB245" s="7" t="n">
        <f aca="false">AVERAGE(AP245,BP245,CP245,DP245,EP245,FP245,GP245,HP245,IP245,JP245,KP245,LP245,MP245,NP245)</f>
        <v>16.2277777777778</v>
      </c>
      <c r="OC245" s="10" t="n">
        <f aca="false">AVERAGE(OB235:OB245)</f>
        <v>17.7993055555556</v>
      </c>
      <c r="PB245" s="8" t="n">
        <f aca="false">AVERAGE(AI245,AJ245,AK245,BI245,BJ245,BK245,CI245,CJ245,CK245,DI245,DJ245,DK245,EI245,EJ245,EK245,FI245,FJ245,FK245,GI245,GJ245,GK245,HI245,HJ245,HK245,II245,IJ245,IK245,JI245,JJ245,JK245,KI245,KJ245,KK245,LI245,LJ245,LK245,MI245,MJ245,MK245,NI245,NJ245,NK245)</f>
        <v>9.22222222222222</v>
      </c>
      <c r="PC245" s="9" t="n">
        <f aca="false">AVERAGE(AD245,AE245,AO245,BD245,BE245,BO245,CD245,CE245,CO245,DD245,DE245,DO245,ED245,EE245,EO245,FD245,FE245,FO245,GD245,GE245,GO245,HD245,HE245,HO245,ID245,IE245,IO245,JD245,JE245,JO245,KD245,KE245,KO245,LD245,LE245,LO245,MD245,ME245,MO245,ND245,NE245,NO245,)</f>
        <v>19.8</v>
      </c>
      <c r="PD245" s="8" t="n">
        <f aca="false">AVERAGE(PB235:PB245)</f>
        <v>11.8909090909091</v>
      </c>
      <c r="PE245" s="11" t="n">
        <f aca="false">AVERAGE(PC235:PC245)</f>
        <v>19.4514285714286</v>
      </c>
      <c r="QB245" s="11"/>
      <c r="QC245" s="7"/>
    </row>
    <row r="246" customFormat="false" ht="12.9" hidden="false" customHeight="false" outlineLevel="0" collapsed="false">
      <c r="A246" s="24" t="n">
        <f aca="false">A241+5</f>
        <v>1895</v>
      </c>
      <c r="B246" s="7" t="n">
        <f aca="false">AVERAGE(AP246,BP246,CP246,DP246,EP246,FP246,GP246,HP246,IP246,JP246,KP246,LP246,MP246,NP246)</f>
        <v>16.2166666666667</v>
      </c>
      <c r="C246" s="25" t="n">
        <f aca="false">AVERAGE(B242:B246)</f>
        <v>17.0927777777778</v>
      </c>
      <c r="D246" s="16" t="n">
        <f aca="false">AVERAGE(B237:B246)</f>
        <v>17.6620833333333</v>
      </c>
      <c r="E246" s="7"/>
      <c r="F246" s="28"/>
      <c r="G246" s="16" t="n">
        <f aca="false">MAX(AD246:AO246,BD246:BO246,CD246:CO246,DD246:DO246,ED246:EO246,FD246:FO246,GD246:GO246,HD246:HO246,ID246:IO246,JD246:JO246,KD246:KO246,LD246:LO246,MD246:MO246,ND246:NO246)</f>
        <v>26</v>
      </c>
      <c r="H246" s="17" t="n">
        <f aca="false">MEDIAN(AD246:AO246,BD246:BO246,CD246:CO246,DD246:DO246,ED246:EO246,FD246:FO246,GD246:GO246,HD246:HO246,ID246:IO246,JD246:JO246,KD246:KO246,LD246:LO246,MD246:MO246,ND246:NO246)</f>
        <v>17.9</v>
      </c>
      <c r="I246" s="5" t="n">
        <f aca="false">MIN(AD246:AO246,BD246:BO246,CD246:CO246,DD246:DO246,ED246:EO246,FD246:FO246,GD246:GO246,HD246:HO246,ID246:IO246,JD246:JO246,KD246:KO246,LD246:LO246,MD246:MO246,ND246:NO246)</f>
        <v>3.5</v>
      </c>
      <c r="J246" s="18" t="n">
        <f aca="false">(G246+I246)/2</f>
        <v>14.75</v>
      </c>
      <c r="AC246" s="19" t="n">
        <v>1895</v>
      </c>
      <c r="AD246" s="21" t="n">
        <v>18.6</v>
      </c>
      <c r="AE246" s="21" t="n">
        <v>18.1</v>
      </c>
      <c r="AF246" s="21" t="n">
        <v>15.5</v>
      </c>
      <c r="AG246" s="21" t="n">
        <v>11.5</v>
      </c>
      <c r="AH246" s="21" t="n">
        <v>7.4</v>
      </c>
      <c r="AI246" s="21" t="n">
        <v>5.3</v>
      </c>
      <c r="AJ246" s="21" t="n">
        <v>3.5</v>
      </c>
      <c r="AK246" s="21" t="n">
        <v>3.7</v>
      </c>
      <c r="AL246" s="21" t="n">
        <v>8.9</v>
      </c>
      <c r="AM246" s="21" t="n">
        <v>11.1</v>
      </c>
      <c r="AN246" s="21" t="n">
        <v>16.2</v>
      </c>
      <c r="AO246" s="21" t="n">
        <v>20.4</v>
      </c>
      <c r="AP246" s="22" t="n">
        <f aca="false">AVERAGE(AD246:AO246)</f>
        <v>11.6833333333333</v>
      </c>
      <c r="BB246" s="1" t="n">
        <f aca="false">BB245+1</f>
        <v>1895</v>
      </c>
      <c r="BC246" s="19" t="n">
        <v>1895</v>
      </c>
      <c r="BD246" s="21" t="n">
        <v>20.4</v>
      </c>
      <c r="BE246" s="21" t="n">
        <v>21.4</v>
      </c>
      <c r="BF246" s="21" t="n">
        <v>17.7</v>
      </c>
      <c r="BG246" s="21" t="n">
        <v>12.7</v>
      </c>
      <c r="BH246" s="21" t="n">
        <v>9.2</v>
      </c>
      <c r="BI246" s="21" t="n">
        <v>6.7</v>
      </c>
      <c r="BJ246" s="21" t="n">
        <v>3.9</v>
      </c>
      <c r="BK246" s="21" t="n">
        <v>4.9</v>
      </c>
      <c r="BL246" s="21" t="n">
        <v>10.4</v>
      </c>
      <c r="BM246" s="21" t="n">
        <v>14.8</v>
      </c>
      <c r="BN246" s="21" t="n">
        <v>17.3</v>
      </c>
      <c r="BO246" s="21" t="n">
        <v>21.4</v>
      </c>
      <c r="BP246" s="22" t="n">
        <f aca="false">AVERAGE(BD246:BO246)</f>
        <v>13.4</v>
      </c>
      <c r="CB246" s="1" t="n">
        <f aca="false">CB245+1</f>
        <v>1895</v>
      </c>
      <c r="CC246" s="26" t="s">
        <v>17</v>
      </c>
      <c r="CD246" s="21" t="n">
        <v>24.9</v>
      </c>
      <c r="CE246" s="21" t="n">
        <v>24.4</v>
      </c>
      <c r="CF246" s="21" t="n">
        <v>24</v>
      </c>
      <c r="CG246" s="21" t="n">
        <v>24.4</v>
      </c>
      <c r="CH246" s="21" t="n">
        <v>23.2</v>
      </c>
      <c r="CI246" s="21" t="n">
        <v>21.2</v>
      </c>
      <c r="CJ246" s="21" t="n">
        <v>21</v>
      </c>
      <c r="CK246" s="21" t="n">
        <v>20.4</v>
      </c>
      <c r="CL246" s="21" t="n">
        <v>23.5</v>
      </c>
      <c r="CM246" s="21" t="n">
        <v>24.9</v>
      </c>
      <c r="CN246" s="21" t="n">
        <v>24.9</v>
      </c>
      <c r="CO246" s="21" t="n">
        <v>26</v>
      </c>
      <c r="CP246" s="22" t="n">
        <f aca="false">AVERAGE(CD246:CO246)</f>
        <v>23.5666666666667</v>
      </c>
      <c r="OB246" s="7" t="n">
        <f aca="false">AVERAGE(AP246,BP246,CP246,DP246,EP246,FP246,GP246,HP246,IP246,JP246,KP246,LP246,MP246,NP246)</f>
        <v>16.2166666666667</v>
      </c>
      <c r="OC246" s="10" t="n">
        <f aca="false">AVERAGE(OB236:OB246)</f>
        <v>17.6496843434343</v>
      </c>
      <c r="PB246" s="8" t="n">
        <f aca="false">AVERAGE(AI246,AJ246,AK246,BI246,BJ246,BK246,CI246,CJ246,CK246,DI246,DJ246,DK246,EI246,EJ246,EK246,FI246,FJ246,FK246,GI246,GJ246,GK246,HI246,HJ246,HK246,II246,IJ246,IK246,JI246,JJ246,JK246,KI246,KJ246,KK246,LI246,LJ246,LK246,MI246,MJ246,MK246,NI246,NJ246,NK246)</f>
        <v>10.0666666666667</v>
      </c>
      <c r="PC246" s="9" t="n">
        <f aca="false">AVERAGE(AD246,AE246,AO246,BD246,BE246,BO246,CD246,CE246,CO246,DD246,DE246,DO246,ED246,EE246,EO246,FD246,FE246,FO246,GD246,GE246,GO246,HD246,HE246,HO246,ID246,IE246,IO246,JD246,JE246,JO246,KD246,KE246,KO246,LD246,LE246,LO246,MD246,ME246,MO246,ND246,NE246,NO246,)</f>
        <v>19.56</v>
      </c>
      <c r="PD246" s="8" t="n">
        <f aca="false">AVERAGE(PB236:PB246)</f>
        <v>11.6666666666667</v>
      </c>
      <c r="PE246" s="11" t="n">
        <f aca="false">AVERAGE(PC236:PC246)</f>
        <v>19.4932467532468</v>
      </c>
      <c r="QB246" s="11"/>
      <c r="QC246" s="7"/>
    </row>
    <row r="247" customFormat="false" ht="12.9" hidden="false" customHeight="false" outlineLevel="0" collapsed="false">
      <c r="A247" s="24"/>
      <c r="B247" s="7" t="n">
        <f aca="false">AVERAGE(AP247,BP247,CP247,DP247,EP247,FP247,GP247,HP247,IP247,JP247,KP247,LP247,MP247,NP247)</f>
        <v>16.5611111111111</v>
      </c>
      <c r="C247" s="25" t="n">
        <f aca="false">AVERAGE(B243:B247)</f>
        <v>16.9958333333333</v>
      </c>
      <c r="D247" s="16" t="n">
        <f aca="false">AVERAGE(B238:B247)</f>
        <v>17.5065277777778</v>
      </c>
      <c r="E247" s="7"/>
      <c r="F247" s="28"/>
      <c r="G247" s="16" t="n">
        <f aca="false">MAX(AD247:AO247,BD247:BO247,CD247:CO247,DD247:DO247,ED247:EO247,FD247:FO247,GD247:GO247,HD247:HO247,ID247:IO247,JD247:JO247,KD247:KO247,LD247:LO247,MD247:MO247,ND247:NO247)</f>
        <v>26.1</v>
      </c>
      <c r="H247" s="17" t="n">
        <f aca="false">MEDIAN(AD247:AO247,BD247:BO247,CD247:CO247,DD247:DO247,ED247:EO247,FD247:FO247,GD247:GO247,HD247:HO247,ID247:IO247,JD247:JO247,KD247:KO247,LD247:LO247,MD247:MO247,ND247:NO247)</f>
        <v>19.2</v>
      </c>
      <c r="I247" s="5" t="n">
        <f aca="false">MIN(AD247:AO247,BD247:BO247,CD247:CO247,DD247:DO247,ED247:EO247,FD247:FO247,GD247:GO247,HD247:HO247,ID247:IO247,JD247:JO247,KD247:KO247,LD247:LO247,MD247:MO247,ND247:NO247)</f>
        <v>1.3</v>
      </c>
      <c r="J247" s="18" t="n">
        <f aca="false">(G247+I247)/2</f>
        <v>13.7</v>
      </c>
      <c r="AC247" s="19" t="n">
        <v>1896</v>
      </c>
      <c r="AD247" s="21" t="n">
        <v>22</v>
      </c>
      <c r="AE247" s="21" t="n">
        <v>20.5</v>
      </c>
      <c r="AF247" s="21" t="n">
        <v>19.6</v>
      </c>
      <c r="AG247" s="21" t="n">
        <v>13.6</v>
      </c>
      <c r="AH247" s="21" t="n">
        <v>6</v>
      </c>
      <c r="AI247" s="21" t="n">
        <v>1.3</v>
      </c>
      <c r="AJ247" s="21" t="n">
        <v>4.1</v>
      </c>
      <c r="AK247" s="21" t="n">
        <v>1.6</v>
      </c>
      <c r="AL247" s="21" t="n">
        <v>7.8</v>
      </c>
      <c r="AM247" s="21" t="n">
        <v>15.7</v>
      </c>
      <c r="AN247" s="21" t="n">
        <v>17.3</v>
      </c>
      <c r="AO247" s="21" t="n">
        <v>23</v>
      </c>
      <c r="AP247" s="22" t="n">
        <f aca="false">AVERAGE(AD247:AO247)</f>
        <v>12.7083333333333</v>
      </c>
      <c r="BB247" s="1" t="n">
        <f aca="false">BB246+1</f>
        <v>1896</v>
      </c>
      <c r="BC247" s="19" t="n">
        <v>1896</v>
      </c>
      <c r="BD247" s="21" t="n">
        <v>24.8</v>
      </c>
      <c r="BE247" s="21" t="n">
        <v>22.7</v>
      </c>
      <c r="BF247" s="21" t="n">
        <v>21</v>
      </c>
      <c r="BG247" s="21" t="n">
        <v>14.5</v>
      </c>
      <c r="BH247" s="21" t="n">
        <v>8.2</v>
      </c>
      <c r="BI247" s="21" t="n">
        <v>3</v>
      </c>
      <c r="BJ247" s="21" t="n">
        <v>3.7</v>
      </c>
      <c r="BK247" s="21" t="n">
        <v>3.9</v>
      </c>
      <c r="BL247" s="21" t="n">
        <v>7.8</v>
      </c>
      <c r="BM247" s="21" t="n">
        <v>16.7</v>
      </c>
      <c r="BN247" s="21" t="n">
        <v>17.8</v>
      </c>
      <c r="BO247" s="21" t="n">
        <v>22.6</v>
      </c>
      <c r="BP247" s="22" t="n">
        <f aca="false">AVERAGE(BD247:BO247)</f>
        <v>13.8916666666667</v>
      </c>
      <c r="CB247" s="1" t="n">
        <f aca="false">CB246+1</f>
        <v>1896</v>
      </c>
      <c r="CC247" s="26" t="s">
        <v>18</v>
      </c>
      <c r="CD247" s="21" t="n">
        <v>24.7</v>
      </c>
      <c r="CE247" s="21" t="n">
        <v>24.8</v>
      </c>
      <c r="CF247" s="21" t="n">
        <v>25.5</v>
      </c>
      <c r="CG247" s="21" t="n">
        <v>25.2</v>
      </c>
      <c r="CH247" s="21" t="n">
        <v>21.8</v>
      </c>
      <c r="CI247" s="21" t="n">
        <v>18.8</v>
      </c>
      <c r="CJ247" s="21" t="n">
        <v>18.8</v>
      </c>
      <c r="CK247" s="21" t="n">
        <v>19.7</v>
      </c>
      <c r="CL247" s="21" t="n">
        <v>21.5</v>
      </c>
      <c r="CM247" s="21" t="n">
        <v>24.3</v>
      </c>
      <c r="CN247" s="21" t="n">
        <v>25.8</v>
      </c>
      <c r="CO247" s="21" t="n">
        <v>26.1</v>
      </c>
      <c r="CP247" s="22" t="n">
        <f aca="false">AVERAGE(CD247:CO247)</f>
        <v>23.0833333333333</v>
      </c>
      <c r="OB247" s="7" t="n">
        <f aca="false">AVERAGE(AP247,BP247,CP247,DP247,EP247,FP247,GP247,HP247,IP247,JP247,KP247,LP247,MP247,NP247)</f>
        <v>16.5611111111111</v>
      </c>
      <c r="OC247" s="10" t="n">
        <f aca="false">AVERAGE(OB237:OB247)</f>
        <v>17.561994949495</v>
      </c>
      <c r="PB247" s="8" t="n">
        <f aca="false">AVERAGE(AI247,AJ247,AK247,BI247,BJ247,BK247,CI247,CJ247,CK247,DI247,DJ247,DK247,EI247,EJ247,EK247,FI247,FJ247,FK247,GI247,GJ247,GK247,HI247,HJ247,HK247,II247,IJ247,IK247,JI247,JJ247,JK247,KI247,KJ247,KK247,LI247,LJ247,LK247,MI247,MJ247,MK247,NI247,NJ247,NK247)</f>
        <v>8.32222222222222</v>
      </c>
      <c r="PC247" s="9" t="n">
        <f aca="false">AVERAGE(AD247,AE247,AO247,BD247,BE247,BO247,CD247,CE247,CO247,DD247,DE247,DO247,ED247,EE247,EO247,FD247,FE247,FO247,GD247,GE247,GO247,HD247,HE247,HO247,ID247,IE247,IO247,JD247,JE247,JO247,KD247,KE247,KO247,LD247,LE247,LO247,MD247,ME247,MO247,ND247,NE247,NO247,)</f>
        <v>21.12</v>
      </c>
      <c r="PD247" s="8" t="n">
        <f aca="false">AVERAGE(PB237:PB247)</f>
        <v>11.4050505050505</v>
      </c>
      <c r="PE247" s="11" t="n">
        <f aca="false">AVERAGE(PC237:PC247)</f>
        <v>19.6418181818182</v>
      </c>
      <c r="QB247" s="11"/>
      <c r="QC247" s="7"/>
    </row>
    <row r="248" customFormat="false" ht="12.9" hidden="false" customHeight="false" outlineLevel="0" collapsed="false">
      <c r="A248" s="24"/>
      <c r="B248" s="7" t="n">
        <f aca="false">AVERAGE(AP248,BP248,CP248,DP248,EP248,FP248,GP248,HP248,IP248,JP248,KP248,LP248,MP248,NP248)</f>
        <v>17.025</v>
      </c>
      <c r="C248" s="25" t="n">
        <f aca="false">AVERAGE(B244:B248)</f>
        <v>16.6866666666667</v>
      </c>
      <c r="D248" s="16" t="n">
        <f aca="false">AVERAGE(B239:B248)</f>
        <v>17.4577777777778</v>
      </c>
      <c r="E248" s="7" t="n">
        <f aca="false">AVERAGE(B229:B248)</f>
        <v>16.6434375</v>
      </c>
      <c r="F248" s="28"/>
      <c r="G248" s="16" t="n">
        <f aca="false">MAX(AD248:AO248,BD248:BO248,CD248:CO248,DD248:DO248,ED248:EO248,FD248:FO248,GD248:GO248,HD248:HO248,ID248:IO248,JD248:JO248,KD248:KO248,LD248:LO248,MD248:MO248,ND248:NO248)</f>
        <v>26.2</v>
      </c>
      <c r="H248" s="17" t="n">
        <f aca="false">MEDIAN(AD248:AO248,BD248:BO248,CD248:CO248,DD248:DO248,ED248:EO248,FD248:FO248,GD248:GO248,HD248:HO248,ID248:IO248,JD248:JO248,KD248:KO248,LD248:LO248,MD248:MO248,ND248:NO248)</f>
        <v>19.65</v>
      </c>
      <c r="I248" s="5" t="n">
        <f aca="false">MIN(AD248:AO248,BD248:BO248,CD248:CO248,DD248:DO248,ED248:EO248,FD248:FO248,GD248:GO248,HD248:HO248,ID248:IO248,JD248:JO248,KD248:KO248,LD248:LO248,MD248:MO248,ND248:NO248)</f>
        <v>3.7</v>
      </c>
      <c r="J248" s="18" t="n">
        <f aca="false">(G248+I248)/2</f>
        <v>14.95</v>
      </c>
      <c r="AC248" s="19" t="n">
        <v>1897</v>
      </c>
      <c r="AD248" s="21" t="n">
        <v>21.3</v>
      </c>
      <c r="AE248" s="21" t="n">
        <v>20.7</v>
      </c>
      <c r="AF248" s="21" t="n">
        <v>16.8</v>
      </c>
      <c r="AG248" s="21" t="n">
        <v>12</v>
      </c>
      <c r="AH248" s="21" t="n">
        <v>6.5</v>
      </c>
      <c r="AI248" s="21" t="n">
        <v>5.4</v>
      </c>
      <c r="AJ248" s="21" t="n">
        <v>3.7</v>
      </c>
      <c r="AK248" s="21" t="n">
        <v>5.9</v>
      </c>
      <c r="AL248" s="21" t="n">
        <v>10.8</v>
      </c>
      <c r="AM248" s="21" t="n">
        <v>17.8</v>
      </c>
      <c r="AN248" s="21" t="n">
        <v>18.4</v>
      </c>
      <c r="AO248" s="21" t="n">
        <v>20.8</v>
      </c>
      <c r="AP248" s="22" t="n">
        <f aca="false">AVERAGE(AD248:AO248)</f>
        <v>13.3416666666667</v>
      </c>
      <c r="BB248" s="1" t="n">
        <f aca="false">BB247+1</f>
        <v>1897</v>
      </c>
      <c r="BC248" s="19" t="n">
        <v>1897</v>
      </c>
      <c r="BD248" s="21" t="n">
        <v>21.6</v>
      </c>
      <c r="BE248" s="21" t="n">
        <v>22</v>
      </c>
      <c r="BF248" s="21" t="n">
        <v>17.4</v>
      </c>
      <c r="BG248" s="21" t="n">
        <v>13.8</v>
      </c>
      <c r="BH248" s="21" t="n">
        <v>7.4</v>
      </c>
      <c r="BI248" s="21" t="n">
        <v>6.4</v>
      </c>
      <c r="BJ248" s="21" t="n">
        <v>4.6</v>
      </c>
      <c r="BK248" s="21" t="n">
        <v>5.2</v>
      </c>
      <c r="BL248" s="21" t="n">
        <v>9.8</v>
      </c>
      <c r="BM248" s="21" t="n">
        <v>14.7</v>
      </c>
      <c r="BN248" s="21" t="n">
        <v>18.6</v>
      </c>
      <c r="BO248" s="21" t="n">
        <v>21.8</v>
      </c>
      <c r="BP248" s="22" t="n">
        <f aca="false">AVERAGE(BD248:BO248)</f>
        <v>13.6083333333333</v>
      </c>
      <c r="CB248" s="1" t="n">
        <f aca="false">CB247+1</f>
        <v>1897</v>
      </c>
      <c r="CC248" s="26" t="s">
        <v>19</v>
      </c>
      <c r="CD248" s="21" t="n">
        <v>25.8</v>
      </c>
      <c r="CE248" s="21" t="n">
        <v>25.2</v>
      </c>
      <c r="CF248" s="21" t="n">
        <v>25.7</v>
      </c>
      <c r="CG248" s="21" t="n">
        <v>25.1</v>
      </c>
      <c r="CH248" s="21" t="n">
        <v>22.2</v>
      </c>
      <c r="CI248" s="21" t="n">
        <v>22.5</v>
      </c>
      <c r="CJ248" s="21" t="n">
        <v>20.9</v>
      </c>
      <c r="CK248" s="21" t="n">
        <v>21.6</v>
      </c>
      <c r="CL248" s="21" t="n">
        <v>24.1</v>
      </c>
      <c r="CM248" s="21" t="n">
        <v>25.7</v>
      </c>
      <c r="CN248" s="21" t="n">
        <v>26.2</v>
      </c>
      <c r="CO248" s="21" t="n">
        <v>24.5</v>
      </c>
      <c r="CP248" s="22" t="n">
        <f aca="false">AVERAGE(CD248:CO248)</f>
        <v>24.125</v>
      </c>
      <c r="OB248" s="7" t="n">
        <f aca="false">AVERAGE(AP248,BP248,CP248,DP248,EP248,FP248,GP248,HP248,IP248,JP248,KP248,LP248,MP248,NP248)</f>
        <v>17.025</v>
      </c>
      <c r="OC248" s="10" t="n">
        <f aca="false">AVERAGE(OB238:OB248)</f>
        <v>17.4627525252525</v>
      </c>
      <c r="PB248" s="8" t="n">
        <f aca="false">AVERAGE(AI248,AJ248,AK248,BI248,BJ248,BK248,CI248,CJ248,CK248,DI248,DJ248,DK248,EI248,EJ248,EK248,FI248,FJ248,FK248,GI248,GJ248,GK248,HI248,HJ248,HK248,II248,IJ248,IK248,JI248,JJ248,JK248,KI248,KJ248,KK248,LI248,LJ248,LK248,MI248,MJ248,MK248,NI248,NJ248,NK248)</f>
        <v>10.6888888888889</v>
      </c>
      <c r="PC248" s="9" t="n">
        <f aca="false">AVERAGE(AD248,AE248,AO248,BD248,BE248,BO248,CD248,CE248,CO248,DD248,DE248,DO248,ED248,EE248,EO248,FD248,FE248,FO248,GD248,GE248,GO248,HD248,HE248,HO248,ID248,IE248,IO248,JD248,JE248,JO248,KD248,KE248,KO248,LD248,LE248,LO248,MD248,ME248,MO248,ND248,NE248,NO248,)</f>
        <v>20.37</v>
      </c>
      <c r="PD248" s="8" t="n">
        <f aca="false">AVERAGE(PB238:PB248)</f>
        <v>11.2025252525253</v>
      </c>
      <c r="PE248" s="11" t="n">
        <f aca="false">AVERAGE(PC238:PC248)</f>
        <v>19.7585714285714</v>
      </c>
      <c r="QB248" s="11"/>
      <c r="QC248" s="7"/>
    </row>
    <row r="249" customFormat="false" ht="12.9" hidden="false" customHeight="false" outlineLevel="0" collapsed="false">
      <c r="A249" s="24"/>
      <c r="B249" s="7" t="n">
        <f aca="false">AVERAGE(AP249,BP249,CP249,DP249,EP249,FP249,GP249,HP249,IP249,JP249,KP249,LP249,MP249,NP249)</f>
        <v>17.0416666666667</v>
      </c>
      <c r="C249" s="25" t="n">
        <f aca="false">AVERAGE(B245:B249)</f>
        <v>16.6144444444444</v>
      </c>
      <c r="D249" s="16" t="n">
        <f aca="false">AVERAGE(B240:B249)</f>
        <v>17.3248611111111</v>
      </c>
      <c r="E249" s="7" t="n">
        <f aca="false">AVERAGE(B230:B249)</f>
        <v>16.8199652777778</v>
      </c>
      <c r="F249" s="28"/>
      <c r="G249" s="16" t="n">
        <f aca="false">MAX(AD249:AO249,BD249:BO249,CD249:CO249,DD249:DO249,ED249:EO249,FD249:FO249,GD249:GO249,HD249:HO249,ID249:IO249,JD249:JO249,KD249:KO249,LD249:LO249,MD249:MO249,ND249:NO249)</f>
        <v>25.8</v>
      </c>
      <c r="H249" s="17" t="n">
        <f aca="false">MEDIAN(AD249:AO249,BD249:BO249,CD249:CO249,DD249:DO249,ED249:EO249,FD249:FO249,GD249:GO249,HD249:HO249,ID249:IO249,JD249:JO249,KD249:KO249,LD249:LO249,MD249:MO249,ND249:NO249)</f>
        <v>19.4</v>
      </c>
      <c r="I249" s="5" t="n">
        <f aca="false">MIN(AD249:AO249,BD249:BO249,CD249:CO249,DD249:DO249,ED249:EO249,FD249:FO249,GD249:GO249,HD249:HO249,ID249:IO249,JD249:JO249,KD249:KO249,LD249:LO249,MD249:MO249,ND249:NO249)</f>
        <v>1.7</v>
      </c>
      <c r="J249" s="18" t="n">
        <f aca="false">(G249+I249)/2</f>
        <v>13.75</v>
      </c>
      <c r="AC249" s="19" t="n">
        <v>1898</v>
      </c>
      <c r="AD249" s="21" t="n">
        <v>20.9</v>
      </c>
      <c r="AE249" s="21" t="n">
        <v>20.4</v>
      </c>
      <c r="AF249" s="21" t="n">
        <v>18</v>
      </c>
      <c r="AG249" s="21" t="n">
        <v>10.5</v>
      </c>
      <c r="AH249" s="21" t="n">
        <v>4.7</v>
      </c>
      <c r="AI249" s="21" t="n">
        <v>7.7</v>
      </c>
      <c r="AJ249" s="21" t="n">
        <v>1.7</v>
      </c>
      <c r="AK249" s="21" t="n">
        <v>5.8</v>
      </c>
      <c r="AL249" s="21" t="n">
        <v>12.1</v>
      </c>
      <c r="AM249" s="21" t="n">
        <v>14.8</v>
      </c>
      <c r="AN249" s="21" t="n">
        <v>19.4</v>
      </c>
      <c r="AO249" s="21" t="n">
        <v>20.1</v>
      </c>
      <c r="AP249" s="22" t="n">
        <f aca="false">AVERAGE(AD249:AO249)</f>
        <v>13.0083333333333</v>
      </c>
      <c r="BB249" s="1" t="n">
        <f aca="false">BB248+1</f>
        <v>1898</v>
      </c>
      <c r="BC249" s="19" t="n">
        <v>1898</v>
      </c>
      <c r="BD249" s="21" t="n">
        <v>22.8</v>
      </c>
      <c r="BE249" s="21" t="n">
        <v>22.6</v>
      </c>
      <c r="BF249" s="21" t="n">
        <v>19</v>
      </c>
      <c r="BG249" s="21" t="n">
        <v>13.2</v>
      </c>
      <c r="BH249" s="21" t="n">
        <v>5.8</v>
      </c>
      <c r="BI249" s="21" t="n">
        <v>8.6</v>
      </c>
      <c r="BJ249" s="21" t="n">
        <v>3.9</v>
      </c>
      <c r="BK249" s="21" t="n">
        <v>7.2</v>
      </c>
      <c r="BL249" s="21" t="n">
        <v>12.6</v>
      </c>
      <c r="BM249" s="21" t="n">
        <v>15.9</v>
      </c>
      <c r="BN249" s="21" t="n">
        <v>19.4</v>
      </c>
      <c r="BO249" s="21" t="n">
        <v>21.6</v>
      </c>
      <c r="BP249" s="22" t="n">
        <f aca="false">AVERAGE(BD249:BO249)</f>
        <v>14.3833333333333</v>
      </c>
      <c r="CB249" s="1" t="n">
        <f aca="false">CB248+1</f>
        <v>1898</v>
      </c>
      <c r="CC249" s="26" t="s">
        <v>20</v>
      </c>
      <c r="CD249" s="21" t="n">
        <v>25.7</v>
      </c>
      <c r="CE249" s="21" t="n">
        <v>25.6</v>
      </c>
      <c r="CF249" s="21" t="n">
        <v>24.5</v>
      </c>
      <c r="CG249" s="21" t="n">
        <v>24.4</v>
      </c>
      <c r="CH249" s="21" t="n">
        <v>21.5</v>
      </c>
      <c r="CI249" s="21" t="n">
        <v>21.2</v>
      </c>
      <c r="CJ249" s="21" t="n">
        <v>19.2</v>
      </c>
      <c r="CK249" s="21" t="n">
        <v>21.5</v>
      </c>
      <c r="CL249" s="21" t="n">
        <v>24.1</v>
      </c>
      <c r="CM249" s="21" t="n">
        <v>25.5</v>
      </c>
      <c r="CN249" s="21" t="n">
        <v>25.8</v>
      </c>
      <c r="CO249" s="21" t="n">
        <v>25.8</v>
      </c>
      <c r="CP249" s="22" t="n">
        <f aca="false">AVERAGE(CD249:CO249)</f>
        <v>23.7333333333333</v>
      </c>
      <c r="OB249" s="7" t="n">
        <f aca="false">AVERAGE(AP249,BP249,CP249,DP249,EP249,FP249,GP249,HP249,IP249,JP249,KP249,LP249,MP249,NP249)</f>
        <v>17.0416666666667</v>
      </c>
      <c r="OC249" s="10" t="n">
        <f aca="false">AVERAGE(OB239:OB249)</f>
        <v>17.4199494949495</v>
      </c>
      <c r="PB249" s="8" t="n">
        <f aca="false">AVERAGE(AI249,AJ249,AK249,BI249,BJ249,BK249,CI249,CJ249,CK249,DI249,DJ249,DK249,EI249,EJ249,EK249,FI249,FJ249,FK249,GI249,GJ249,GK249,HI249,HJ249,HK249,II249,IJ249,IK249,JI249,JJ249,JK249,KI249,KJ249,KK249,LI249,LJ249,LK249,MI249,MJ249,MK249,NI249,NJ249,NK249)</f>
        <v>10.7555555555556</v>
      </c>
      <c r="PC249" s="9" t="n">
        <f aca="false">AVERAGE(AD249,AE249,AO249,BD249,BE249,BO249,CD249,CE249,CO249,DD249,DE249,DO249,ED249,EE249,EO249,FD249,FE249,FO249,GD249,GE249,GO249,HD249,HE249,HO249,ID249,IE249,IO249,JD249,JE249,JO249,KD249,KE249,KO249,LD249,LE249,LO249,MD249,ME249,MO249,ND249,NE249,NO249,)</f>
        <v>20.55</v>
      </c>
      <c r="PD249" s="8" t="n">
        <f aca="false">AVERAGE(PB239:PB249)</f>
        <v>11.1106060606061</v>
      </c>
      <c r="PE249" s="11" t="n">
        <f aca="false">AVERAGE(PC239:PC249)</f>
        <v>19.9293506493507</v>
      </c>
      <c r="QB249" s="11" t="n">
        <f aca="false">MAX((AD239:AO249),(BD239:BO249),(CD239:CO249),(DD239:DO249))</f>
        <v>26.3</v>
      </c>
      <c r="QC249" s="7" t="n">
        <f aca="false">MIN((AD239:AO249),(BD239:BO249),(CD239:CO249),(DD239:DO249))</f>
        <v>0.1</v>
      </c>
    </row>
    <row r="250" customFormat="false" ht="12.9" hidden="false" customHeight="false" outlineLevel="0" collapsed="false">
      <c r="A250" s="24"/>
      <c r="B250" s="7" t="n">
        <f aca="false">AVERAGE(AP250,BP250,CP250,DP250,EP250,FP250,GP250,HP250,IP250,JP250,KP250,LP250,MP250,NP250)</f>
        <v>16.7055555555556</v>
      </c>
      <c r="C250" s="25" t="n">
        <f aca="false">AVERAGE(B246:B250)</f>
        <v>16.71</v>
      </c>
      <c r="D250" s="16" t="n">
        <f aca="false">AVERAGE(B241:B250)</f>
        <v>17.0941666666667</v>
      </c>
      <c r="E250" s="7" t="n">
        <f aca="false">AVERAGE(B231:B250)</f>
        <v>17.0539930555556</v>
      </c>
      <c r="F250" s="28"/>
      <c r="G250" s="16" t="n">
        <f aca="false">MAX(AD250:AO250,BD250:BO250,CD250:CO250,DD250:DO250,ED250:EO250,FD250:FO250,GD250:GO250,HD250:HO250,ID250:IO250,JD250:JO250,KD250:KO250,LD250:LO250,MD250:MO250,ND250:NO250)</f>
        <v>26.5</v>
      </c>
      <c r="H250" s="17" t="n">
        <f aca="false">MEDIAN(AD250:AO250,BD250:BO250,CD250:CO250,DD250:DO250,ED250:EO250,FD250:FO250,GD250:GO250,HD250:HO250,ID250:IO250,JD250:JO250,KD250:KO250,LD250:LO250,MD250:MO250,ND250:NO250)</f>
        <v>19</v>
      </c>
      <c r="I250" s="5" t="n">
        <f aca="false">MIN(AD250:AO250,BD250:BO250,CD250:CO250,DD250:DO250,ED250:EO250,FD250:FO250,GD250:GO250,HD250:HO250,ID250:IO250,JD250:JO250,KD250:KO250,LD250:LO250,MD250:MO250,ND250:NO250)</f>
        <v>0.8</v>
      </c>
      <c r="J250" s="18" t="n">
        <f aca="false">(G250+I250)/2</f>
        <v>13.65</v>
      </c>
      <c r="AC250" s="19" t="n">
        <v>1899</v>
      </c>
      <c r="AD250" s="21" t="n">
        <v>17.9</v>
      </c>
      <c r="AE250" s="21" t="n">
        <v>20.8</v>
      </c>
      <c r="AF250" s="21" t="n">
        <v>19</v>
      </c>
      <c r="AG250" s="21" t="n">
        <v>13</v>
      </c>
      <c r="AH250" s="21" t="n">
        <v>5.9</v>
      </c>
      <c r="AI250" s="21" t="n">
        <v>5.7</v>
      </c>
      <c r="AJ250" s="21" t="n">
        <v>0.8</v>
      </c>
      <c r="AK250" s="21" t="n">
        <v>5.4</v>
      </c>
      <c r="AL250" s="21" t="n">
        <v>11.3</v>
      </c>
      <c r="AM250" s="21" t="n">
        <v>14.7</v>
      </c>
      <c r="AN250" s="21" t="n">
        <v>19</v>
      </c>
      <c r="AO250" s="21" t="n">
        <v>20.9</v>
      </c>
      <c r="AP250" s="22" t="n">
        <f aca="false">AVERAGE(AD250:AO250)</f>
        <v>12.8666666666667</v>
      </c>
      <c r="BB250" s="1" t="n">
        <f aca="false">BB249+1</f>
        <v>1899</v>
      </c>
      <c r="BC250" s="19" t="n">
        <v>1899</v>
      </c>
      <c r="BD250" s="21" t="n">
        <v>19.5</v>
      </c>
      <c r="BE250" s="21" t="n">
        <v>23.5</v>
      </c>
      <c r="BF250" s="21" t="n">
        <v>20.1</v>
      </c>
      <c r="BG250" s="21" t="n">
        <v>13.8</v>
      </c>
      <c r="BH250" s="21" t="n">
        <v>7.7</v>
      </c>
      <c r="BI250" s="21" t="n">
        <v>6.4</v>
      </c>
      <c r="BJ250" s="21" t="n">
        <v>3.4</v>
      </c>
      <c r="BK250" s="21" t="n">
        <v>7</v>
      </c>
      <c r="BL250" s="21" t="n">
        <v>11.7</v>
      </c>
      <c r="BM250" s="21" t="n">
        <v>14</v>
      </c>
      <c r="BN250" s="21" t="n">
        <v>18.6</v>
      </c>
      <c r="BO250" s="21" t="n">
        <v>21.3</v>
      </c>
      <c r="BP250" s="22" t="n">
        <f aca="false">AVERAGE(BD250:BO250)</f>
        <v>13.9166666666667</v>
      </c>
      <c r="CB250" s="1" t="n">
        <f aca="false">CB249+1</f>
        <v>1899</v>
      </c>
      <c r="CC250" s="26" t="s">
        <v>21</v>
      </c>
      <c r="CD250" s="21" t="n">
        <v>25</v>
      </c>
      <c r="CE250" s="21" t="n">
        <v>25.5</v>
      </c>
      <c r="CF250" s="21" t="n">
        <v>24.5</v>
      </c>
      <c r="CG250" s="21" t="n">
        <v>24.2</v>
      </c>
      <c r="CH250" s="21" t="n">
        <v>22.1</v>
      </c>
      <c r="CI250" s="21" t="n">
        <v>20.6</v>
      </c>
      <c r="CJ250" s="21" t="n">
        <v>17.7</v>
      </c>
      <c r="CK250" s="21" t="n">
        <v>19.6</v>
      </c>
      <c r="CL250" s="21" t="n">
        <v>23.4</v>
      </c>
      <c r="CM250" s="21" t="n">
        <v>25.1</v>
      </c>
      <c r="CN250" s="21" t="n">
        <v>26.5</v>
      </c>
      <c r="CO250" s="21" t="n">
        <v>25.8</v>
      </c>
      <c r="CP250" s="22" t="n">
        <f aca="false">AVERAGE(CD250:CO250)</f>
        <v>23.3333333333333</v>
      </c>
      <c r="OB250" s="7" t="n">
        <f aca="false">AVERAGE(AP250,BP250,CP250,DP250,EP250,FP250,GP250,HP250,IP250,JP250,KP250,LP250,MP250,NP250)</f>
        <v>16.7055555555556</v>
      </c>
      <c r="OC250" s="10" t="n">
        <f aca="false">AVERAGE(OB240:OB250)</f>
        <v>17.2685606060606</v>
      </c>
      <c r="PB250" s="8" t="n">
        <f aca="false">AVERAGE(AI250,AJ250,AK250,BI250,BJ250,BK250,CI250,CJ250,CK250,DI250,DJ250,DK250,EI250,EJ250,EK250,FI250,FJ250,FK250,GI250,GJ250,GK250,HI250,HJ250,HK250,II250,IJ250,IK250,JI250,JJ250,JK250,KI250,KJ250,KK250,LI250,LJ250,LK250,MI250,MJ250,MK250,NI250,NJ250,NK250)</f>
        <v>9.62222222222222</v>
      </c>
      <c r="PC250" s="9" t="n">
        <f aca="false">AVERAGE(AD250,AE250,AO250,BD250,BE250,BO250,CD250,CE250,CO250,DD250,DE250,DO250,ED250,EE250,EO250,FD250,FE250,FO250,GD250,GE250,GO250,HD250,HE250,HO250,ID250,IE250,IO250,JD250,JE250,JO250,KD250,KE250,KO250,LD250,LE250,LO250,MD250,ME250,MO250,ND250,NE250,NO250,)</f>
        <v>20.02</v>
      </c>
      <c r="PD250" s="8" t="n">
        <f aca="false">AVERAGE(PB240:PB250)</f>
        <v>10.809595959596</v>
      </c>
      <c r="PE250" s="11" t="n">
        <f aca="false">AVERAGE(PC240:PC250)</f>
        <v>19.9155844155844</v>
      </c>
      <c r="QB250" s="11" t="n">
        <f aca="false">MAX((AD240:AO250),(BD240:BO250),(CD240:CO250),(DD240:DO250))</f>
        <v>26.5</v>
      </c>
      <c r="QC250" s="7" t="n">
        <f aca="false">MIN((AD240:AO250),(BD240:BO250),(CD240:CO250),(DD240:DO250))</f>
        <v>0.1</v>
      </c>
    </row>
    <row r="251" customFormat="false" ht="12.9" hidden="false" customHeight="false" outlineLevel="0" collapsed="false">
      <c r="A251" s="24" t="n">
        <f aca="false">A246+5</f>
        <v>1900</v>
      </c>
      <c r="B251" s="7" t="n">
        <f aca="false">AVERAGE(AP251,BP251,CP251,DP251,EP251,FP251,GP251,HP251,IP251,JP251,KP251,LP251,MP251,NP251)</f>
        <v>17.7611111111111</v>
      </c>
      <c r="C251" s="25" t="n">
        <f aca="false">AVERAGE(B247:B251)</f>
        <v>17.0188888888889</v>
      </c>
      <c r="D251" s="16" t="n">
        <f aca="false">AVERAGE(B242:B251)</f>
        <v>17.0558333333333</v>
      </c>
      <c r="E251" s="7" t="n">
        <f aca="false">AVERAGE(B232:B251)</f>
        <v>17.3178819444444</v>
      </c>
      <c r="F251" s="28"/>
      <c r="G251" s="16" t="n">
        <f aca="false">MAX(AD251:AO251,BD251:BO251,CD251:CO251,DD251:DO251,ED251:EO251,FD251:FO251,GD251:GO251,HD251:HO251,ID251:IO251,JD251:JO251,KD251:KO251,LD251:LO251,MD251:MO251,ND251:NO251)</f>
        <v>26.2</v>
      </c>
      <c r="H251" s="17" t="n">
        <f aca="false">MEDIAN(AD251:AO251,BD251:BO251,CD251:CO251,DD251:DO251,ED251:EO251,FD251:FO251,GD251:GO251,HD251:HO251,ID251:IO251,JD251:JO251,KD251:KO251,LD251:LO251,MD251:MO251,ND251:NO251)</f>
        <v>20.75</v>
      </c>
      <c r="I251" s="5" t="n">
        <f aca="false">MIN(AD251:AO251,BD251:BO251,CD251:CO251,DD251:DO251,ED251:EO251,FD251:FO251,GD251:GO251,HD251:HO251,ID251:IO251,JD251:JO251,KD251:KO251,LD251:LO251,MD251:MO251,ND251:NO251)</f>
        <v>4.2</v>
      </c>
      <c r="J251" s="18" t="n">
        <f aca="false">(G251+I251)/2</f>
        <v>15.2</v>
      </c>
      <c r="AC251" s="19" t="n">
        <v>1900</v>
      </c>
      <c r="AD251" s="21" t="n">
        <v>20.6</v>
      </c>
      <c r="AE251" s="21" t="n">
        <v>22.7</v>
      </c>
      <c r="AF251" s="21" t="n">
        <v>19.1</v>
      </c>
      <c r="AG251" s="21" t="n">
        <v>14.4</v>
      </c>
      <c r="AH251" s="21" t="n">
        <v>8.8</v>
      </c>
      <c r="AI251" s="21" t="n">
        <v>8</v>
      </c>
      <c r="AJ251" s="21" t="n">
        <v>4.2</v>
      </c>
      <c r="AK251" s="21" t="n">
        <v>7.8</v>
      </c>
      <c r="AL251" s="21" t="n">
        <v>9.5</v>
      </c>
      <c r="AM251" s="21" t="n">
        <v>15.4</v>
      </c>
      <c r="AN251" s="21" t="n">
        <v>20.8</v>
      </c>
      <c r="AO251" s="21" t="n">
        <v>21.2</v>
      </c>
      <c r="AP251" s="22" t="n">
        <f aca="false">AVERAGE(AD251:AO251)</f>
        <v>14.375</v>
      </c>
      <c r="BB251" s="1" t="n">
        <f aca="false">BB250+1</f>
        <v>1900</v>
      </c>
      <c r="BC251" s="19" t="n">
        <v>1900</v>
      </c>
      <c r="BD251" s="21" t="n">
        <v>21.2</v>
      </c>
      <c r="BE251" s="21" t="n">
        <v>23.7</v>
      </c>
      <c r="BF251" s="21" t="n">
        <v>18.9</v>
      </c>
      <c r="BG251" s="21" t="n">
        <v>14.3</v>
      </c>
      <c r="BH251" s="21" t="n">
        <v>9.3</v>
      </c>
      <c r="BI251" s="21" t="n">
        <v>7</v>
      </c>
      <c r="BJ251" s="21" t="n">
        <v>4.6</v>
      </c>
      <c r="BK251" s="21" t="n">
        <v>7.1</v>
      </c>
      <c r="BL251" s="21" t="n">
        <v>9.8</v>
      </c>
      <c r="BM251" s="21" t="n">
        <v>14.6</v>
      </c>
      <c r="BN251" s="21" t="n">
        <v>21.2</v>
      </c>
      <c r="BO251" s="21" t="n">
        <v>21.7</v>
      </c>
      <c r="BP251" s="22" t="n">
        <f aca="false">AVERAGE(BD251:BO251)</f>
        <v>14.45</v>
      </c>
      <c r="CB251" s="1" t="n">
        <f aca="false">CB250+1</f>
        <v>1900</v>
      </c>
      <c r="CC251" s="26" t="s">
        <v>22</v>
      </c>
      <c r="CD251" s="21" t="n">
        <v>25.4</v>
      </c>
      <c r="CE251" s="21" t="n">
        <v>25.2</v>
      </c>
      <c r="CF251" s="21" t="n">
        <v>25</v>
      </c>
      <c r="CG251" s="21" t="n">
        <v>25.9</v>
      </c>
      <c r="CH251" s="21" t="n">
        <v>24.6</v>
      </c>
      <c r="CI251" s="21" t="n">
        <v>21.6</v>
      </c>
      <c r="CJ251" s="21" t="n">
        <v>20.7</v>
      </c>
      <c r="CK251" s="21" t="n">
        <v>22.7</v>
      </c>
      <c r="CL251" s="21" t="n">
        <v>24.5</v>
      </c>
      <c r="CM251" s="21" t="n">
        <v>25.6</v>
      </c>
      <c r="CN251" s="21" t="n">
        <v>26.1</v>
      </c>
      <c r="CO251" s="21" t="n">
        <v>26.2</v>
      </c>
      <c r="CP251" s="22" t="n">
        <f aca="false">AVERAGE(CD251:CO251)</f>
        <v>24.4583333333333</v>
      </c>
      <c r="OB251" s="7" t="n">
        <f aca="false">AVERAGE(AP251,BP251,CP251,DP251,EP251,FP251,GP251,HP251,IP251,JP251,KP251,LP251,MP251,NP251)</f>
        <v>17.7611111111111</v>
      </c>
      <c r="OC251" s="10" t="n">
        <f aca="false">AVERAGE(OB241:OB251)</f>
        <v>17.154797979798</v>
      </c>
      <c r="PB251" s="8" t="n">
        <f aca="false">AVERAGE(AI251,AJ251,AK251,BI251,BJ251,BK251,CI251,CJ251,CK251,DI251,DJ251,DK251,EI251,EJ251,EK251,FI251,FJ251,FK251,GI251,GJ251,GK251,HI251,HJ251,HK251,II251,IJ251,IK251,JI251,JJ251,JK251,KI251,KJ251,KK251,LI251,LJ251,LK251,MI251,MJ251,MK251,NI251,NJ251,NK251)</f>
        <v>11.5222222222222</v>
      </c>
      <c r="PC251" s="9" t="n">
        <f aca="false">AVERAGE(AD251,AE251,AO251,BD251,BE251,BO251,CD251,CE251,CO251,DD251,DE251,DO251,ED251,EE251,EO251,FD251,FE251,FO251,GD251,GE251,GO251,HD251,HE251,HO251,ID251,IE251,IO251,JD251,JE251,JO251,KD251,KE251,KO251,LD251,LE251,LO251,MD251,ME251,MO251,ND251,NE251,NO251,)</f>
        <v>20.79</v>
      </c>
      <c r="PD251" s="8" t="n">
        <f aca="false">AVERAGE(PB241:PB251)</f>
        <v>10.6737373737374</v>
      </c>
      <c r="PE251" s="11" t="n">
        <f aca="false">AVERAGE(PC241:PC251)</f>
        <v>20.0276623376623</v>
      </c>
      <c r="QB251" s="11" t="n">
        <f aca="false">MAX((AD241:AO251),(BD241:BO251),(CD241:CO251),(DD241:DO251))</f>
        <v>26.5</v>
      </c>
      <c r="QC251" s="7" t="n">
        <f aca="false">MIN((AD241:AO251),(BD241:BO251),(CD241:CO251),(DD241:DO251))</f>
        <v>0.1</v>
      </c>
    </row>
    <row r="252" customFormat="false" ht="12.9" hidden="false" customHeight="false" outlineLevel="0" collapsed="false">
      <c r="A252" s="24"/>
      <c r="B252" s="7" t="n">
        <f aca="false">AVERAGE(AP252,BP252,CP252,DP252,EP252,FP252,GP252,HP252,IP252,JP252,KP252,LP252,MP252,NP252)</f>
        <v>16.8333333333333</v>
      </c>
      <c r="C252" s="25" t="n">
        <f aca="false">AVERAGE(B248:B252)</f>
        <v>17.0733333333333</v>
      </c>
      <c r="D252" s="16" t="n">
        <f aca="false">AVERAGE(B243:B252)</f>
        <v>17.0345833333333</v>
      </c>
      <c r="E252" s="7" t="n">
        <f aca="false">AVERAGE(B233:B252)</f>
        <v>17.4953819444444</v>
      </c>
      <c r="F252" s="28"/>
      <c r="G252" s="16" t="n">
        <f aca="false">MAX(AD252:AO252,BD252:BO252,CD252:CO252,DD252:DO252,ED252:EO252,FD252:FO252,GD252:GO252,HD252:HO252,ID252:IO252,JD252:JO252,KD252:KO252,LD252:LO252,MD252:MO252,ND252:NO252)</f>
        <v>26.6</v>
      </c>
      <c r="H252" s="17" t="n">
        <f aca="false">MEDIAN(AD252:AO252,BD252:BO252,CD252:CO252,DD252:DO252,ED252:EO252,FD252:FO252,GD252:GO252,HD252:HO252,ID252:IO252,JD252:JO252,KD252:KO252,LD252:LO252,MD252:MO252,ND252:NO252)</f>
        <v>20.25</v>
      </c>
      <c r="I252" s="5" t="n">
        <f aca="false">MIN(AD252:AO252,BD252:BO252,CD252:CO252,DD252:DO252,ED252:EO252,FD252:FO252,GD252:GO252,HD252:HO252,ID252:IO252,JD252:JO252,KD252:KO252,LD252:LO252,MD252:MO252,ND252:NO252)</f>
        <v>3.2</v>
      </c>
      <c r="J252" s="18" t="n">
        <f aca="false">(G252+I252)/2</f>
        <v>14.9</v>
      </c>
      <c r="AC252" s="19" t="n">
        <v>1901</v>
      </c>
      <c r="AD252" s="21" t="n">
        <v>20.6</v>
      </c>
      <c r="AE252" s="21" t="n">
        <v>22.7</v>
      </c>
      <c r="AF252" s="21" t="n">
        <v>16.9</v>
      </c>
      <c r="AG252" s="21" t="n">
        <v>10.6</v>
      </c>
      <c r="AH252" s="21" t="n">
        <v>5.7</v>
      </c>
      <c r="AI252" s="21" t="n">
        <v>4.1</v>
      </c>
      <c r="AJ252" s="21" t="n">
        <v>3.5</v>
      </c>
      <c r="AK252" s="21" t="n">
        <v>5.2</v>
      </c>
      <c r="AL252" s="21" t="n">
        <v>12.2</v>
      </c>
      <c r="AM252" s="21" t="n">
        <v>13.6</v>
      </c>
      <c r="AN252" s="21" t="n">
        <v>20.9</v>
      </c>
      <c r="AO252" s="21" t="n">
        <v>22.1</v>
      </c>
      <c r="AP252" s="22" t="n">
        <f aca="false">AVERAGE(AD252:AO252)</f>
        <v>13.175</v>
      </c>
      <c r="BB252" s="1" t="n">
        <f aca="false">BB251+1</f>
        <v>1901</v>
      </c>
      <c r="BC252" s="19" t="n">
        <v>1901</v>
      </c>
      <c r="BD252" s="21" t="n">
        <v>21</v>
      </c>
      <c r="BE252" s="21" t="n">
        <v>22.9</v>
      </c>
      <c r="BF252" s="21" t="n">
        <v>18.2</v>
      </c>
      <c r="BG252" s="21" t="n">
        <v>12.5</v>
      </c>
      <c r="BH252" s="21" t="n">
        <v>7.3</v>
      </c>
      <c r="BI252" s="21" t="n">
        <v>3.2</v>
      </c>
      <c r="BJ252" s="21" t="n">
        <v>3.8</v>
      </c>
      <c r="BK252" s="21" t="n">
        <v>4.8</v>
      </c>
      <c r="BL252" s="21" t="n">
        <v>11.6</v>
      </c>
      <c r="BM252" s="21" t="n">
        <v>14.4</v>
      </c>
      <c r="BN252" s="21" t="n">
        <v>21.7</v>
      </c>
      <c r="BO252" s="21" t="n">
        <v>23.3</v>
      </c>
      <c r="BP252" s="22" t="n">
        <f aca="false">AVERAGE(BD252:BO252)</f>
        <v>13.725</v>
      </c>
      <c r="CB252" s="1" t="n">
        <f aca="false">CB251+1</f>
        <v>1901</v>
      </c>
      <c r="CC252" s="26" t="s">
        <v>23</v>
      </c>
      <c r="CD252" s="21" t="n">
        <v>26.6</v>
      </c>
      <c r="CE252" s="21" t="n">
        <v>25.5</v>
      </c>
      <c r="CF252" s="21" t="n">
        <v>24.9</v>
      </c>
      <c r="CG252" s="21" t="n">
        <v>24.2</v>
      </c>
      <c r="CH252" s="21" t="n">
        <v>22.6</v>
      </c>
      <c r="CI252" s="21" t="n">
        <v>22</v>
      </c>
      <c r="CJ252" s="21" t="n">
        <v>18.8</v>
      </c>
      <c r="CK252" s="21" t="n">
        <v>19.9</v>
      </c>
      <c r="CL252" s="21" t="n">
        <v>22.6</v>
      </c>
      <c r="CM252" s="21" t="n">
        <v>25</v>
      </c>
      <c r="CN252" s="21" t="n">
        <v>25.2</v>
      </c>
      <c r="CO252" s="21" t="n">
        <v>25.9</v>
      </c>
      <c r="CP252" s="22" t="n">
        <f aca="false">AVERAGE(CD252:CO252)</f>
        <v>23.6</v>
      </c>
      <c r="OB252" s="7" t="n">
        <f aca="false">AVERAGE(AP252,BP252,CP252,DP252,EP252,FP252,GP252,HP252,IP252,JP252,KP252,LP252,MP252,NP252)</f>
        <v>16.8333333333333</v>
      </c>
      <c r="OC252" s="10" t="n">
        <f aca="false">AVERAGE(OB242:OB252)</f>
        <v>17.0356060606061</v>
      </c>
      <c r="PB252" s="8" t="n">
        <f aca="false">AVERAGE(AI252,AJ252,AK252,BI252,BJ252,BK252,CI252,CJ252,CK252,DI252,DJ252,DK252,EI252,EJ252,EK252,FI252,FJ252,FK252,GI252,GJ252,GK252,HI252,HJ252,HK252,II252,IJ252,IK252,JI252,JJ252,JK252,KI252,KJ252,KK252,LI252,LJ252,LK252,MI252,MJ252,MK252,NI252,NJ252,NK252)</f>
        <v>9.47777777777778</v>
      </c>
      <c r="PC252" s="9" t="n">
        <f aca="false">AVERAGE(AD252,AE252,AO252,BD252,BE252,BO252,CD252,CE252,CO252,DD252,DE252,DO252,ED252,EE252,EO252,FD252,FE252,FO252,GD252,GE252,GO252,HD252,HE252,HO252,ID252,IE252,IO252,JD252,JE252,JO252,KD252,KE252,KO252,LD252,LE252,LO252,MD252,ME252,MO252,ND252,NE252,NO252,)</f>
        <v>21.06</v>
      </c>
      <c r="PD252" s="8" t="n">
        <f aca="false">AVERAGE(PB242:PB252)</f>
        <v>10.4020202020202</v>
      </c>
      <c r="PE252" s="11" t="n">
        <f aca="false">AVERAGE(PC242:PC252)</f>
        <v>20.1785714285714</v>
      </c>
      <c r="QB252" s="11" t="n">
        <f aca="false">MAX((AD242:AO252),(BD242:BO252),(CD242:CO252),(DD242:DO252))</f>
        <v>26.6</v>
      </c>
      <c r="QC252" s="7" t="n">
        <f aca="false">MIN((AD242:AO252),(BD242:BO252),(CD242:CO252),(DD242:DO252))</f>
        <v>0.1</v>
      </c>
    </row>
    <row r="253" customFormat="false" ht="12.9" hidden="false" customHeight="false" outlineLevel="0" collapsed="false">
      <c r="A253" s="24"/>
      <c r="B253" s="7" t="n">
        <f aca="false">AVERAGE(AP253,BP253,CP253,DP253,EP253,FP253,GP253,HP253,IP253,JP253,KP253,LP253,MP253,NP253)</f>
        <v>16.8083333333333</v>
      </c>
      <c r="C253" s="25" t="n">
        <f aca="false">AVERAGE(B249:B253)</f>
        <v>17.03</v>
      </c>
      <c r="D253" s="16" t="n">
        <f aca="false">AVERAGE(B244:B253)</f>
        <v>16.8583333333333</v>
      </c>
      <c r="E253" s="7" t="n">
        <f aca="false">AVERAGE(B234:B253)</f>
        <v>17.4170486111111</v>
      </c>
      <c r="F253" s="28"/>
      <c r="G253" s="16" t="n">
        <f aca="false">MAX(AD253:AO253,BD253:BO253,CD253:CO253,DD253:DO253,ED253:EO253,FD253:FO253,GD253:GO253,HD253:HO253,ID253:IO253,JD253:JO253,KD253:KO253,LD253:LO253,MD253:MO253,ND253:NO253)</f>
        <v>25.6</v>
      </c>
      <c r="H253" s="17" t="n">
        <f aca="false">MEDIAN(AD253:AO253,BD253:BO253,CD253:CO253,DD253:DO253,ED253:EO253,FD253:FO253,GD253:GO253,HD253:HO253,ID253:IO253,JD253:JO253,KD253:KO253,LD253:LO253,MD253:MO253,ND253:NO253)</f>
        <v>19.8</v>
      </c>
      <c r="I253" s="5" t="n">
        <f aca="false">MIN(AD253:AO253,BD253:BO253,CD253:CO253,DD253:DO253,ED253:EO253,FD253:FO253,GD253:GO253,HD253:HO253,ID253:IO253,JD253:JO253,KD253:KO253,LD253:LO253,MD253:MO253,ND253:NO253)</f>
        <v>3.7</v>
      </c>
      <c r="J253" s="18" t="n">
        <f aca="false">(G253+I253)/2</f>
        <v>14.65</v>
      </c>
      <c r="AC253" s="19" t="n">
        <v>1902</v>
      </c>
      <c r="AD253" s="21" t="n">
        <v>24.4</v>
      </c>
      <c r="AE253" s="21" t="n">
        <v>22.7</v>
      </c>
      <c r="AF253" s="21" t="n">
        <v>16.8</v>
      </c>
      <c r="AG253" s="21" t="n">
        <v>11.5</v>
      </c>
      <c r="AH253" s="21" t="n">
        <v>6.8</v>
      </c>
      <c r="AI253" s="21" t="n">
        <v>4.1</v>
      </c>
      <c r="AJ253" s="21" t="n">
        <v>3.7</v>
      </c>
      <c r="AK253" s="21" t="n">
        <v>5.1</v>
      </c>
      <c r="AL253" s="21" t="n">
        <v>11.7</v>
      </c>
      <c r="AM253" s="21" t="n">
        <v>16.1</v>
      </c>
      <c r="AN253" s="21" t="n">
        <v>14.5</v>
      </c>
      <c r="AO253" s="21" t="n">
        <v>19.7</v>
      </c>
      <c r="AP253" s="22" t="n">
        <f aca="false">AVERAGE(AD253:AO253)</f>
        <v>13.0916666666667</v>
      </c>
      <c r="BB253" s="1" t="n">
        <f aca="false">BB252+1</f>
        <v>1902</v>
      </c>
      <c r="BC253" s="19" t="n">
        <v>1902</v>
      </c>
      <c r="BD253" s="21" t="n">
        <v>22.8</v>
      </c>
      <c r="BE253" s="21" t="n">
        <v>21.7</v>
      </c>
      <c r="BF253" s="21" t="n">
        <v>19.9</v>
      </c>
      <c r="BG253" s="21" t="n">
        <v>13.9</v>
      </c>
      <c r="BH253" s="21" t="n">
        <v>7.4</v>
      </c>
      <c r="BI253" s="21" t="n">
        <v>6.1</v>
      </c>
      <c r="BJ253" s="21" t="n">
        <v>4.6</v>
      </c>
      <c r="BK253" s="21" t="n">
        <v>5.1</v>
      </c>
      <c r="BL253" s="21" t="n">
        <v>10.9</v>
      </c>
      <c r="BM253" s="21" t="n">
        <v>15.4</v>
      </c>
      <c r="BN253" s="21" t="n">
        <v>17.9</v>
      </c>
      <c r="BO253" s="21" t="n">
        <v>19.9</v>
      </c>
      <c r="BP253" s="22" t="n">
        <f aca="false">AVERAGE(BD253:BO253)</f>
        <v>13.8</v>
      </c>
      <c r="CB253" s="1" t="n">
        <f aca="false">CB252+1</f>
        <v>1902</v>
      </c>
      <c r="CC253" s="26" t="s">
        <v>24</v>
      </c>
      <c r="CD253" s="21" t="n">
        <v>25.1</v>
      </c>
      <c r="CE253" s="21" t="n">
        <v>25.1</v>
      </c>
      <c r="CF253" s="21" t="n">
        <v>24.6</v>
      </c>
      <c r="CG253" s="21" t="n">
        <v>24.6</v>
      </c>
      <c r="CH253" s="21" t="n">
        <v>22.5</v>
      </c>
      <c r="CI253" s="21" t="n">
        <v>21.7</v>
      </c>
      <c r="CJ253" s="21" t="n">
        <v>20.2</v>
      </c>
      <c r="CK253" s="21" t="n">
        <v>20.7</v>
      </c>
      <c r="CL253" s="21" t="n">
        <v>22.1</v>
      </c>
      <c r="CM253" s="21" t="n">
        <v>24.7</v>
      </c>
      <c r="CN253" s="21" t="n">
        <v>25.5</v>
      </c>
      <c r="CO253" s="21" t="n">
        <v>25.6</v>
      </c>
      <c r="CP253" s="22" t="n">
        <f aca="false">AVERAGE(CD253:CO253)</f>
        <v>23.5333333333333</v>
      </c>
      <c r="OB253" s="7" t="n">
        <f aca="false">AVERAGE(AP253,BP253,CP253,DP253,EP253,FP253,GP253,HP253,IP253,JP253,KP253,LP253,MP253,NP253)</f>
        <v>16.8083333333333</v>
      </c>
      <c r="OC253" s="10" t="n">
        <f aca="false">AVERAGE(OB243:OB253)</f>
        <v>17.0140151515152</v>
      </c>
      <c r="PB253" s="8" t="n">
        <f aca="false">AVERAGE(AI253,AJ253,AK253,BI253,BJ253,BK253,CI253,CJ253,CK253,DI253,DJ253,DK253,EI253,EJ253,EK253,FI253,FJ253,FK253,GI253,GJ253,GK253,HI253,HJ253,HK253,II253,IJ253,IK253,JI253,JJ253,JK253,KI253,KJ253,KK253,LI253,LJ253,LK253,MI253,MJ253,MK253,NI253,NJ253,NK253)</f>
        <v>10.1444444444444</v>
      </c>
      <c r="PC253" s="9" t="n">
        <f aca="false">AVERAGE(AD253,AE253,AO253,BD253,BE253,BO253,CD253,CE253,CO253,DD253,DE253,DO253,ED253,EE253,EO253,FD253,FE253,FO253,GD253,GE253,GO253,HD253,HE253,HO253,ID253,IE253,IO253,JD253,JE253,JO253,KD253,KE253,KO253,LD253,LE253,LO253,MD253,ME253,MO253,ND253,NE253,NO253,)</f>
        <v>20.7</v>
      </c>
      <c r="PD253" s="8" t="n">
        <f aca="false">AVERAGE(PB243:PB253)</f>
        <v>10.4257575757576</v>
      </c>
      <c r="PE253" s="11" t="n">
        <f aca="false">AVERAGE(PC243:PC253)</f>
        <v>20.3590909090909</v>
      </c>
      <c r="QB253" s="11" t="n">
        <f aca="false">MAX((AD243:AO253),(BD243:BO253),(CD243:CO253),(DD243:DO253))</f>
        <v>26.6</v>
      </c>
      <c r="QC253" s="7" t="n">
        <f aca="false">MIN((AD243:AO253),(BD243:BO253),(CD243:CO253),(DD243:DO253))</f>
        <v>0.8</v>
      </c>
    </row>
    <row r="254" customFormat="false" ht="12.9" hidden="false" customHeight="false" outlineLevel="0" collapsed="false">
      <c r="A254" s="24"/>
      <c r="B254" s="7" t="n">
        <f aca="false">AVERAGE(AP254,BP254,CP254,DP254,EP254,FP254,GP254,HP254,IP254,JP254,KP254,LP254,MP254,NP254)</f>
        <v>16.9</v>
      </c>
      <c r="C254" s="25" t="n">
        <f aca="false">AVERAGE(B250:B254)</f>
        <v>17.0016666666667</v>
      </c>
      <c r="D254" s="16" t="n">
        <f aca="false">AVERAGE(B245:B254)</f>
        <v>16.8080555555556</v>
      </c>
      <c r="E254" s="7" t="n">
        <f aca="false">AVERAGE(B235:B254)</f>
        <v>17.3822569444444</v>
      </c>
      <c r="F254" s="28"/>
      <c r="G254" s="16" t="n">
        <f aca="false">MAX(AD254:AO254,BD254:BO254,CD254:CO254,DD254:DO254,ED254:EO254,FD254:FO254,GD254:GO254,HD254:HO254,ID254:IO254,JD254:JO254,KD254:KO254,LD254:LO254,MD254:MO254,ND254:NO254)</f>
        <v>25.9</v>
      </c>
      <c r="H254" s="17" t="n">
        <f aca="false">MEDIAN(AD254:AO254,BD254:BO254,CD254:CO254,DD254:DO254,ED254:EO254,FD254:FO254,GD254:GO254,HD254:HO254,ID254:IO254,JD254:JO254,KD254:KO254,LD254:LO254,MD254:MO254,ND254:NO254)</f>
        <v>19.35</v>
      </c>
      <c r="I254" s="5" t="n">
        <f aca="false">MIN(AD254:AO254,BD254:BO254,CD254:CO254,DD254:DO254,ED254:EO254,FD254:FO254,GD254:GO254,HD254:HO254,ID254:IO254,JD254:JO254,KD254:KO254,LD254:LO254,MD254:MO254,ND254:NO254)</f>
        <v>1.3</v>
      </c>
      <c r="J254" s="18" t="n">
        <f aca="false">(G254+I254)/2</f>
        <v>13.6</v>
      </c>
      <c r="AC254" s="19" t="n">
        <v>1903</v>
      </c>
      <c r="AD254" s="21" t="n">
        <v>24.5</v>
      </c>
      <c r="AE254" s="21" t="n">
        <v>19.1</v>
      </c>
      <c r="AF254" s="21" t="n">
        <v>19.6</v>
      </c>
      <c r="AG254" s="21" t="n">
        <v>15.6</v>
      </c>
      <c r="AH254" s="21" t="n">
        <v>7.1</v>
      </c>
      <c r="AI254" s="21" t="n">
        <v>2.5</v>
      </c>
      <c r="AJ254" s="21" t="n">
        <v>1.3</v>
      </c>
      <c r="AK254" s="21" t="n">
        <v>4.9</v>
      </c>
      <c r="AL254" s="21" t="n">
        <v>10.2</v>
      </c>
      <c r="AM254" s="21" t="n">
        <v>14.4</v>
      </c>
      <c r="AN254" s="21" t="n">
        <v>18.3</v>
      </c>
      <c r="AO254" s="21" t="n">
        <v>18.6</v>
      </c>
      <c r="AP254" s="22" t="n">
        <f aca="false">AVERAGE(AD254:AO254)</f>
        <v>13.0083333333333</v>
      </c>
      <c r="BB254" s="1" t="n">
        <f aca="false">BB253+1</f>
        <v>1903</v>
      </c>
      <c r="BC254" s="19" t="n">
        <v>1903</v>
      </c>
      <c r="BD254" s="21" t="n">
        <v>21.8</v>
      </c>
      <c r="BE254" s="21" t="n">
        <v>21.4</v>
      </c>
      <c r="BF254" s="21" t="n">
        <v>20.4</v>
      </c>
      <c r="BG254" s="21" t="n">
        <v>16.1</v>
      </c>
      <c r="BH254" s="21" t="n">
        <v>8.8</v>
      </c>
      <c r="BI254" s="21" t="n">
        <v>3.6</v>
      </c>
      <c r="BJ254" s="21" t="n">
        <v>3</v>
      </c>
      <c r="BK254" s="21" t="n">
        <v>6.1</v>
      </c>
      <c r="BL254" s="21" t="n">
        <v>9.6</v>
      </c>
      <c r="BM254" s="21" t="n">
        <v>14.3</v>
      </c>
      <c r="BN254" s="21" t="n">
        <v>18.8</v>
      </c>
      <c r="BO254" s="21" t="n">
        <v>20.6</v>
      </c>
      <c r="BP254" s="22" t="n">
        <f aca="false">AVERAGE(BD254:BO254)</f>
        <v>13.7083333333333</v>
      </c>
      <c r="CB254" s="1" t="n">
        <f aca="false">CB253+1</f>
        <v>1903</v>
      </c>
      <c r="CC254" s="26" t="s">
        <v>25</v>
      </c>
      <c r="CD254" s="21" t="n">
        <v>25.7</v>
      </c>
      <c r="CE254" s="21" t="n">
        <v>24.9</v>
      </c>
      <c r="CF254" s="21" t="n">
        <v>25.9</v>
      </c>
      <c r="CG254" s="21" t="n">
        <v>25.1</v>
      </c>
      <c r="CH254" s="21" t="n">
        <v>23.4</v>
      </c>
      <c r="CI254" s="21" t="n">
        <v>19.9</v>
      </c>
      <c r="CJ254" s="21" t="n">
        <v>20.9</v>
      </c>
      <c r="CK254" s="21" t="n">
        <v>21.5</v>
      </c>
      <c r="CL254" s="21" t="n">
        <v>24.2</v>
      </c>
      <c r="CM254" s="21" t="n">
        <v>25.2</v>
      </c>
      <c r="CN254" s="21" t="n">
        <v>25.8</v>
      </c>
      <c r="CO254" s="21" t="n">
        <v>25.3</v>
      </c>
      <c r="CP254" s="22" t="n">
        <f aca="false">AVERAGE(CD254:CO254)</f>
        <v>23.9833333333333</v>
      </c>
      <c r="OB254" s="7" t="n">
        <f aca="false">AVERAGE(AP254,BP254,CP254,DP254,EP254,FP254,GP254,HP254,IP254,JP254,KP254,LP254,MP254,NP254)</f>
        <v>16.9</v>
      </c>
      <c r="OC254" s="10" t="n">
        <f aca="false">AVERAGE(OB244:OB254)</f>
        <v>16.8621212121212</v>
      </c>
      <c r="PB254" s="8" t="n">
        <f aca="false">AVERAGE(AI254,AJ254,AK254,BI254,BJ254,BK254,CI254,CJ254,CK254,DI254,DJ254,DK254,EI254,EJ254,EK254,FI254,FJ254,FK254,GI254,GJ254,GK254,HI254,HJ254,HK254,II254,IJ254,IK254,JI254,JJ254,JK254,KI254,KJ254,KK254,LI254,LJ254,LK254,MI254,MJ254,MK254,NI254,NJ254,NK254)</f>
        <v>9.3</v>
      </c>
      <c r="PC254" s="9" t="n">
        <f aca="false">AVERAGE(AD254,AE254,AO254,BD254,BE254,BO254,CD254,CE254,CO254,DD254,DE254,DO254,ED254,EE254,EO254,FD254,FE254,FO254,GD254,GE254,GO254,HD254,HE254,HO254,ID254,IE254,IO254,JD254,JE254,JO254,KD254,KE254,KO254,LD254,LE254,LO254,MD254,ME254,MO254,ND254,NE254,NO254,)</f>
        <v>20.19</v>
      </c>
      <c r="PD254" s="8" t="n">
        <f aca="false">AVERAGE(PB244:PB254)</f>
        <v>10.0515151515152</v>
      </c>
      <c r="PE254" s="11" t="n">
        <f aca="false">AVERAGE(PC244:PC254)</f>
        <v>20.3854545454545</v>
      </c>
      <c r="QB254" s="11" t="n">
        <f aca="false">MAX((AD244:AO254),(BD244:BO254),(CD244:CO254),(DD244:DO254))</f>
        <v>26.6</v>
      </c>
      <c r="QC254" s="7" t="n">
        <f aca="false">MIN((AD244:AO254),(BD244:BO254),(CD244:CO254),(DD244:DO254))</f>
        <v>0.8</v>
      </c>
    </row>
    <row r="255" customFormat="false" ht="12.9" hidden="false" customHeight="false" outlineLevel="0" collapsed="false">
      <c r="A255" s="24"/>
      <c r="B255" s="7" t="n">
        <f aca="false">AVERAGE(AP255,BP255,CP255,DP255,EP255,FP255,GP255,HP255,IP255,JP255,KP255,LP255,MP255,NP255)</f>
        <v>16.5361111111111</v>
      </c>
      <c r="C255" s="25" t="n">
        <f aca="false">AVERAGE(B251:B255)</f>
        <v>16.9677777777778</v>
      </c>
      <c r="D255" s="16" t="n">
        <f aca="false">AVERAGE(B246:B255)</f>
        <v>16.8388888888889</v>
      </c>
      <c r="E255" s="7" t="n">
        <f aca="false">AVERAGE(B236:B255)</f>
        <v>17.3159375</v>
      </c>
      <c r="F255" s="28"/>
      <c r="G255" s="16" t="n">
        <f aca="false">MAX(AD255:AO255,BD255:BO255,CD255:CO255,DD255:DO255,ED255:EO255,FD255:FO255,GD255:GO255,HD255:HO255,ID255:IO255,JD255:JO255,KD255:KO255,LD255:LO255,MD255:MO255,ND255:NO255)</f>
        <v>25.2</v>
      </c>
      <c r="H255" s="17" t="n">
        <f aca="false">MEDIAN(AD255:AO255,BD255:BO255,CD255:CO255,DD255:DO255,ED255:EO255,FD255:FO255,GD255:GO255,HD255:HO255,ID255:IO255,JD255:JO255,KD255:KO255,LD255:LO255,MD255:MO255,ND255:NO255)</f>
        <v>18.75</v>
      </c>
      <c r="I255" s="5" t="n">
        <f aca="false">MIN(AD255:AO255,BD255:BO255,CD255:CO255,DD255:DO255,ED255:EO255,FD255:FO255,GD255:GO255,HD255:HO255,ID255:IO255,JD255:JO255,KD255:KO255,LD255:LO255,MD255:MO255,ND255:NO255)</f>
        <v>5</v>
      </c>
      <c r="J255" s="18" t="n">
        <f aca="false">(G255+I255)/2</f>
        <v>15.1</v>
      </c>
      <c r="AC255" s="19" t="n">
        <v>1904</v>
      </c>
      <c r="AD255" s="21" t="n">
        <v>18.7</v>
      </c>
      <c r="AE255" s="21" t="n">
        <v>18.8</v>
      </c>
      <c r="AF255" s="21" t="n">
        <v>15</v>
      </c>
      <c r="AG255" s="21" t="n">
        <v>11.1</v>
      </c>
      <c r="AH255" s="21" t="n">
        <v>8.7</v>
      </c>
      <c r="AI255" s="21" t="n">
        <v>5.2</v>
      </c>
      <c r="AJ255" s="21" t="n">
        <v>6.2</v>
      </c>
      <c r="AK255" s="21" t="n">
        <v>5</v>
      </c>
      <c r="AL255" s="21" t="n">
        <v>10.2</v>
      </c>
      <c r="AM255" s="21" t="n">
        <v>13.7</v>
      </c>
      <c r="AN255" s="21" t="n">
        <v>17</v>
      </c>
      <c r="AO255" s="21" t="n">
        <v>19.7</v>
      </c>
      <c r="AP255" s="22" t="n">
        <f aca="false">AVERAGE(AD255:AO255)</f>
        <v>12.4416666666667</v>
      </c>
      <c r="BB255" s="1" t="n">
        <f aca="false">BB254+1</f>
        <v>1904</v>
      </c>
      <c r="BC255" s="19" t="n">
        <v>1904</v>
      </c>
      <c r="BD255" s="21" t="n">
        <v>21.3</v>
      </c>
      <c r="BE255" s="21" t="n">
        <v>20.6</v>
      </c>
      <c r="BF255" s="21" t="n">
        <v>17.9</v>
      </c>
      <c r="BG255" s="21" t="n">
        <v>14.3</v>
      </c>
      <c r="BH255" s="21" t="n">
        <v>10.1</v>
      </c>
      <c r="BI255" s="21" t="n">
        <v>5.4</v>
      </c>
      <c r="BJ255" s="21" t="n">
        <v>6.2</v>
      </c>
      <c r="BK255" s="21" t="n">
        <v>6.4</v>
      </c>
      <c r="BL255" s="21" t="n">
        <v>10.7</v>
      </c>
      <c r="BM255" s="21" t="n">
        <v>15.3</v>
      </c>
      <c r="BN255" s="21" t="n">
        <v>18.8</v>
      </c>
      <c r="BO255" s="21" t="n">
        <v>21.5</v>
      </c>
      <c r="BP255" s="22" t="n">
        <f aca="false">AVERAGE(BD255:BO255)</f>
        <v>14.0416666666667</v>
      </c>
      <c r="CB255" s="1" t="n">
        <f aca="false">CB254+1</f>
        <v>1904</v>
      </c>
      <c r="CC255" s="26" t="s">
        <v>26</v>
      </c>
      <c r="CD255" s="21" t="n">
        <v>24.4</v>
      </c>
      <c r="CE255" s="21" t="n">
        <v>24.5</v>
      </c>
      <c r="CF255" s="21" t="n">
        <v>24.4</v>
      </c>
      <c r="CG255" s="21" t="n">
        <v>23.6</v>
      </c>
      <c r="CH255" s="21" t="n">
        <v>22.6</v>
      </c>
      <c r="CI255" s="21" t="n">
        <v>19.6</v>
      </c>
      <c r="CJ255" s="21" t="n">
        <v>19.6</v>
      </c>
      <c r="CK255" s="21" t="n">
        <v>20.5</v>
      </c>
      <c r="CL255" s="21" t="n">
        <v>23.2</v>
      </c>
      <c r="CM255" s="21" t="n">
        <v>24.8</v>
      </c>
      <c r="CN255" s="21" t="n">
        <v>25.2</v>
      </c>
      <c r="CO255" s="21" t="n">
        <v>25.1</v>
      </c>
      <c r="CP255" s="22" t="n">
        <f aca="false">AVERAGE(CD255:CO255)</f>
        <v>23.125</v>
      </c>
      <c r="OB255" s="7" t="n">
        <f aca="false">AVERAGE(AP255,BP255,CP255,DP255,EP255,FP255,GP255,HP255,IP255,JP255,KP255,LP255,MP255,NP255)</f>
        <v>16.5361111111111</v>
      </c>
      <c r="OC255" s="10" t="n">
        <f aca="false">AVERAGE(OB245:OB255)</f>
        <v>16.7833333333333</v>
      </c>
      <c r="PB255" s="8" t="n">
        <f aca="false">AVERAGE(AI255,AJ255,AK255,BI255,BJ255,BK255,CI255,CJ255,CK255,DI255,DJ255,DK255,EI255,EJ255,EK255,FI255,FJ255,FK255,GI255,GJ255,GK255,HI255,HJ255,HK255,II255,IJ255,IK255,JI255,JJ255,JK255,KI255,KJ255,KK255,LI255,LJ255,LK255,MI255,MJ255,MK255,NI255,NJ255,NK255)</f>
        <v>10.4555555555556</v>
      </c>
      <c r="PC255" s="9" t="n">
        <f aca="false">AVERAGE(AD255,AE255,AO255,BD255,BE255,BO255,CD255,CE255,CO255,DD255,DE255,DO255,ED255,EE255,EO255,FD255,FE255,FO255,GD255,GE255,GO255,HD255,HE255,HO255,ID255,IE255,IO255,JD255,JE255,JO255,KD255,KE255,KO255,LD255,LE255,LO255,MD255,ME255,MO255,ND255,NE255,NO255,)</f>
        <v>19.46</v>
      </c>
      <c r="PD255" s="8" t="n">
        <f aca="false">AVERAGE(PB245:PB255)</f>
        <v>9.96161616161616</v>
      </c>
      <c r="PE255" s="11" t="n">
        <f aca="false">AVERAGE(PC245:PC255)</f>
        <v>20.3290909090909</v>
      </c>
      <c r="QB255" s="11" t="n">
        <f aca="false">MAX((AD245:AO255),(BD245:BO255),(CD245:CO255),(DD245:DO255))</f>
        <v>26.6</v>
      </c>
      <c r="QC255" s="7" t="n">
        <f aca="false">MIN((AD245:AO255),(BD245:BO255),(CD245:CO255),(DD245:DO255))</f>
        <v>0.8</v>
      </c>
    </row>
    <row r="256" customFormat="false" ht="12.9" hidden="false" customHeight="false" outlineLevel="0" collapsed="false">
      <c r="A256" s="24" t="n">
        <f aca="false">A251+5</f>
        <v>1905</v>
      </c>
      <c r="B256" s="7" t="n">
        <f aca="false">AVERAGE(AP256,BP256,CP256,DP256,EP256,FP256,GP256,HP256,IP256,JP256,KP256,LP256,MP256,NP256)</f>
        <v>16.8888888888889</v>
      </c>
      <c r="C256" s="25" t="n">
        <f aca="false">AVERAGE(B252:B256)</f>
        <v>16.7933333333333</v>
      </c>
      <c r="D256" s="16" t="n">
        <f aca="false">AVERAGE(B247:B256)</f>
        <v>16.9061111111111</v>
      </c>
      <c r="E256" s="7" t="n">
        <f aca="false">AVERAGE(B237:B256)</f>
        <v>17.2840972222222</v>
      </c>
      <c r="F256" s="28"/>
      <c r="G256" s="16" t="n">
        <f aca="false">MAX(AD256:AO256,BD256:BO256,CD256:CO256,DD256:DO256,ED256:EO256,FD256:FO256,GD256:GO256,HD256:HO256,ID256:IO256,JD256:JO256,KD256:KO256,LD256:LO256,MD256:MO256,ND256:NO256)</f>
        <v>26.1</v>
      </c>
      <c r="H256" s="17" t="n">
        <f aca="false">MEDIAN(AD256:AO256,BD256:BO256,CD256:CO256,DD256:DO256,ED256:EO256,FD256:FO256,GD256:GO256,HD256:HO256,ID256:IO256,JD256:JO256,KD256:KO256,LD256:LO256,MD256:MO256,ND256:NO256)</f>
        <v>18.25</v>
      </c>
      <c r="I256" s="5" t="n">
        <f aca="false">MIN(AD256:AO256,BD256:BO256,CD256:CO256,DD256:DO256,ED256:EO256,FD256:FO256,GD256:GO256,HD256:HO256,ID256:IO256,JD256:JO256,KD256:KO256,LD256:LO256,MD256:MO256,ND256:NO256)</f>
        <v>5.1</v>
      </c>
      <c r="J256" s="18" t="n">
        <f aca="false">(G256+I256)/2</f>
        <v>15.6</v>
      </c>
      <c r="AC256" s="19" t="n">
        <v>1905</v>
      </c>
      <c r="AD256" s="21" t="n">
        <v>21.6</v>
      </c>
      <c r="AE256" s="21" t="n">
        <v>17.8</v>
      </c>
      <c r="AF256" s="21" t="n">
        <v>16.9</v>
      </c>
      <c r="AG256" s="21" t="n">
        <v>13.2</v>
      </c>
      <c r="AH256" s="21" t="n">
        <v>8.5</v>
      </c>
      <c r="AI256" s="21" t="n">
        <v>5.1</v>
      </c>
      <c r="AJ256" s="21" t="n">
        <v>5.4</v>
      </c>
      <c r="AK256" s="21" t="n">
        <v>5.8</v>
      </c>
      <c r="AL256" s="21" t="n">
        <v>8.6</v>
      </c>
      <c r="AM256" s="21" t="n">
        <v>12.4</v>
      </c>
      <c r="AN256" s="21" t="n">
        <v>17.9</v>
      </c>
      <c r="AO256" s="21" t="n">
        <v>21.2</v>
      </c>
      <c r="AP256" s="22" t="n">
        <f aca="false">AVERAGE(AD256:AO256)</f>
        <v>12.8666666666667</v>
      </c>
      <c r="BB256" s="1" t="n">
        <f aca="false">BB255+1</f>
        <v>1905</v>
      </c>
      <c r="BC256" s="19" t="n">
        <v>1905</v>
      </c>
      <c r="BD256" s="21" t="n">
        <v>24.8</v>
      </c>
      <c r="BE256" s="21" t="n">
        <v>19.3</v>
      </c>
      <c r="BF256" s="21" t="n">
        <v>18.6</v>
      </c>
      <c r="BG256" s="21" t="n">
        <v>14.7</v>
      </c>
      <c r="BH256" s="21" t="n">
        <v>10.4</v>
      </c>
      <c r="BI256" s="21" t="n">
        <v>6.2</v>
      </c>
      <c r="BJ256" s="21" t="n">
        <v>6.3</v>
      </c>
      <c r="BK256" s="21" t="n">
        <v>5.8</v>
      </c>
      <c r="BL256" s="21" t="n">
        <v>9.3</v>
      </c>
      <c r="BM256" s="21" t="n">
        <v>12.2</v>
      </c>
      <c r="BN256" s="21" t="n">
        <v>17.8</v>
      </c>
      <c r="BO256" s="21" t="n">
        <v>22.9</v>
      </c>
      <c r="BP256" s="22" t="n">
        <f aca="false">AVERAGE(BD256:BO256)</f>
        <v>14.025</v>
      </c>
      <c r="CB256" s="1" t="n">
        <f aca="false">CB255+1</f>
        <v>1905</v>
      </c>
      <c r="CC256" s="26" t="s">
        <v>27</v>
      </c>
      <c r="CD256" s="21" t="n">
        <v>24.8</v>
      </c>
      <c r="CE256" s="21" t="n">
        <v>24.7</v>
      </c>
      <c r="CF256" s="21" t="n">
        <v>25.3</v>
      </c>
      <c r="CG256" s="21" t="n">
        <v>24.4</v>
      </c>
      <c r="CH256" s="21" t="n">
        <v>23.6</v>
      </c>
      <c r="CI256" s="21" t="n">
        <v>21.5</v>
      </c>
      <c r="CJ256" s="21" t="n">
        <v>20.4</v>
      </c>
      <c r="CK256" s="21" t="n">
        <v>20.6</v>
      </c>
      <c r="CL256" s="21" t="n">
        <v>23.3</v>
      </c>
      <c r="CM256" s="21" t="n">
        <v>25</v>
      </c>
      <c r="CN256" s="21" t="n">
        <v>25.6</v>
      </c>
      <c r="CO256" s="21" t="n">
        <v>26.1</v>
      </c>
      <c r="CP256" s="22" t="n">
        <f aca="false">AVERAGE(CD256:CO256)</f>
        <v>23.775</v>
      </c>
      <c r="OB256" s="7" t="n">
        <f aca="false">AVERAGE(AP256,BP256,CP256,DP256,EP256,FP256,GP256,HP256,IP256,JP256,KP256,LP256,MP256,NP256)</f>
        <v>16.8888888888889</v>
      </c>
      <c r="OC256" s="10" t="n">
        <f aca="false">AVERAGE(OB246:OB256)</f>
        <v>16.8434343434343</v>
      </c>
      <c r="PB256" s="8" t="n">
        <f aca="false">AVERAGE(AI256,AJ256,AK256,BI256,BJ256,BK256,CI256,CJ256,CK256,DI256,DJ256,DK256,EI256,EJ256,EK256,FI256,FJ256,FK256,GI256,GJ256,GK256,HI256,HJ256,HK256,II256,IJ256,IK256,JI256,JJ256,JK256,KI256,KJ256,KK256,LI256,LJ256,LK256,MI256,MJ256,MK256,NI256,NJ256,NK256)</f>
        <v>10.7888888888889</v>
      </c>
      <c r="PC256" s="9" t="n">
        <f aca="false">AVERAGE(AD256,AE256,AO256,BD256,BE256,BO256,CD256,CE256,CO256,DD256,DE256,DO256,ED256,EE256,EO256,FD256,FE256,FO256,GD256,GE256,GO256,HD256,HE256,HO256,ID256,IE256,IO256,JD256,JE256,JO256,KD256,KE256,KO256,LD256,LE256,LO256,MD256,ME256,MO256,ND256,NE256,NO256,)</f>
        <v>20.32</v>
      </c>
      <c r="PD256" s="8" t="n">
        <f aca="false">AVERAGE(PB246:PB256)</f>
        <v>10.1040404040404</v>
      </c>
      <c r="PE256" s="11" t="n">
        <f aca="false">AVERAGE(PC246:PC256)</f>
        <v>20.3763636363636</v>
      </c>
      <c r="QB256" s="11" t="n">
        <f aca="false">MAX((AD246:AO256),(BD246:BO256),(CD246:CO256),(DD246:DO256))</f>
        <v>26.6</v>
      </c>
      <c r="QC256" s="7" t="n">
        <f aca="false">MIN((AD246:AO256),(BD246:BO256),(CD246:CO256),(DD246:DO256))</f>
        <v>0.8</v>
      </c>
    </row>
    <row r="257" customFormat="false" ht="12.9" hidden="false" customHeight="false" outlineLevel="0" collapsed="false">
      <c r="A257" s="24"/>
      <c r="B257" s="7" t="n">
        <f aca="false">AVERAGE(AP257,BP257,CP257,DP257,EP257,FP257,GP257,HP257,IP257,JP257,KP257,LP257,MP257,NP257)</f>
        <v>18.1638888888889</v>
      </c>
      <c r="C257" s="25" t="n">
        <f aca="false">AVERAGE(B253:B257)</f>
        <v>17.0594444444444</v>
      </c>
      <c r="D257" s="16" t="n">
        <f aca="false">AVERAGE(B248:B257)</f>
        <v>17.0663888888889</v>
      </c>
      <c r="E257" s="7" t="n">
        <f aca="false">AVERAGE(B238:B257)</f>
        <v>17.2864583333333</v>
      </c>
      <c r="F257" s="28"/>
      <c r="G257" s="3" t="n">
        <f aca="false">MAX(AD257:AO257,BD257:BO257,CD257:CO257,DD257:DO257,ED257:EO257,FD257:FO257,GD257:GO257,HD257:HO257,ID257:IO257,JD257:JO257,KD257:KO257,LD257:LO257,MD257:MO257,ND257:NO257)</f>
        <v>26.1</v>
      </c>
      <c r="H257" s="17" t="n">
        <f aca="false">MEDIAN(AD257:AO257,BD257:BO257,CD257:CO257,DD257:DO257,ED257:EO257,FD257:FO257,GD257:GO257,HD257:HO257,ID257:IO257,JD257:JO257,KD257:KO257,LD257:LO257,MD257:MO257,ND257:NO257)</f>
        <v>17.6</v>
      </c>
      <c r="I257" s="5" t="n">
        <f aca="false">MIN(AD257:AO257,BD257:BO257,CD257:CO257,DD257:DO257,ED257:EO257,FD257:FO257,GD257:GO257,HD257:HO257,ID257:IO257,JD257:JO257,KD257:KO257,LD257:LO257,MD257:MO257,ND257:NO257)</f>
        <v>7.4</v>
      </c>
      <c r="J257" s="18" t="n">
        <f aca="false">(G257+I257)/2</f>
        <v>16.75</v>
      </c>
      <c r="AC257" s="19" t="n">
        <v>1906</v>
      </c>
      <c r="AD257" s="21" t="n">
        <v>23.2</v>
      </c>
      <c r="AE257" s="21" t="n">
        <v>24.2</v>
      </c>
      <c r="AF257" s="21" t="n">
        <v>15.3</v>
      </c>
      <c r="AG257" s="21" t="n">
        <v>15.8</v>
      </c>
      <c r="AH257" s="21" t="n">
        <v>9.7</v>
      </c>
      <c r="AI257" s="21" t="n">
        <v>9.2</v>
      </c>
      <c r="AJ257" s="21" t="n">
        <v>8</v>
      </c>
      <c r="AK257" s="21" t="n">
        <v>8.7</v>
      </c>
      <c r="AL257" s="21" t="n">
        <v>11.8</v>
      </c>
      <c r="AM257" s="21" t="n">
        <v>15.8</v>
      </c>
      <c r="AN257" s="21" t="n">
        <v>16.9</v>
      </c>
      <c r="AO257" s="21" t="n">
        <v>18.3</v>
      </c>
      <c r="AP257" s="22" t="n">
        <f aca="false">AVERAGE(AD257:AO257)</f>
        <v>14.7416666666667</v>
      </c>
      <c r="BB257" s="1" t="n">
        <f aca="false">BB256+1</f>
        <v>1906</v>
      </c>
      <c r="BC257" s="19" t="n">
        <v>1906</v>
      </c>
      <c r="BD257" s="21" t="n">
        <v>24.6</v>
      </c>
      <c r="BE257" s="21" t="n">
        <v>25.8</v>
      </c>
      <c r="BF257" s="21" t="n">
        <v>16.3</v>
      </c>
      <c r="BG257" s="21" t="n">
        <v>16.2</v>
      </c>
      <c r="BH257" s="21" t="n">
        <v>10.2</v>
      </c>
      <c r="BI257" s="21" t="n">
        <v>9.2</v>
      </c>
      <c r="BJ257" s="21" t="n">
        <v>7.4</v>
      </c>
      <c r="BK257" s="21" t="n">
        <v>9.4</v>
      </c>
      <c r="BL257" s="21" t="n">
        <v>11.5</v>
      </c>
      <c r="BM257" s="21" t="n">
        <v>16.1</v>
      </c>
      <c r="BN257" s="21" t="n">
        <v>16.4</v>
      </c>
      <c r="BO257" s="21" t="n">
        <v>21.8</v>
      </c>
      <c r="BP257" s="22" t="n">
        <f aca="false">AVERAGE(BD257:BO257)</f>
        <v>15.4083333333333</v>
      </c>
      <c r="CB257" s="1" t="n">
        <f aca="false">CB256+1</f>
        <v>1906</v>
      </c>
      <c r="CC257" s="26" t="s">
        <v>28</v>
      </c>
      <c r="CD257" s="21" t="n">
        <v>26.1</v>
      </c>
      <c r="CE257" s="21" t="n">
        <v>25.6</v>
      </c>
      <c r="CF257" s="21" t="n">
        <v>25.5</v>
      </c>
      <c r="CG257" s="21" t="n">
        <v>25.5</v>
      </c>
      <c r="CH257" s="21" t="n">
        <v>23.7</v>
      </c>
      <c r="CI257" s="21" t="n">
        <v>22.6</v>
      </c>
      <c r="CJ257" s="21" t="n">
        <v>21.4</v>
      </c>
      <c r="CK257" s="21" t="n">
        <v>21.9</v>
      </c>
      <c r="CL257" s="21" t="n">
        <v>23.9</v>
      </c>
      <c r="CM257" s="21" t="n">
        <v>25.4</v>
      </c>
      <c r="CN257" s="21" t="n">
        <v>24.7</v>
      </c>
      <c r="CO257" s="21" t="n">
        <v>25.8</v>
      </c>
      <c r="CP257" s="22" t="n">
        <f aca="false">AVERAGE(CD257:CO257)</f>
        <v>24.3416666666667</v>
      </c>
      <c r="OB257" s="7" t="n">
        <f aca="false">AVERAGE(AP257,BP257,CP257,DP257,EP257,FP257,GP257,HP257,IP257,JP257,KP257,LP257,MP257,NP257)</f>
        <v>18.1638888888889</v>
      </c>
      <c r="OC257" s="10" t="n">
        <f aca="false">AVERAGE(OB247:OB257)</f>
        <v>17.0204545454545</v>
      </c>
      <c r="PB257" s="8" t="n">
        <f aca="false">AVERAGE(AI257,AJ257,AK257,BI257,BJ257,BK257,CI257,CJ257,CK257,DI257,DJ257,DK257,EI257,EJ257,EK257,FI257,FJ257,FK257,GI257,GJ257,GK257,HI257,HJ257,HK257,II257,IJ257,IK257,JI257,JJ257,JK257,KI257,KJ257,KK257,LI257,LJ257,LK257,MI257,MJ257,MK257,NI257,NJ257,NK257)</f>
        <v>13.0888888888889</v>
      </c>
      <c r="PC257" s="9" t="n">
        <f aca="false">AVERAGE(AD257,AE257,AO257,BD257,BE257,BO257,CD257,CE257,CO257,DD257,DE257,DO257,ED257,EE257,EO257,FD257,FE257,FO257,GD257,GE257,GO257,HD257,HE257,HO257,ID257,IE257,IO257,JD257,JE257,JO257,KD257,KE257,KO257,LD257,LE257,LO257,MD257,ME257,MO257,ND257,NE257,NO257,)</f>
        <v>21.54</v>
      </c>
      <c r="PD257" s="8" t="n">
        <f aca="false">AVERAGE(PB247:PB257)</f>
        <v>10.3787878787879</v>
      </c>
      <c r="PE257" s="11" t="n">
        <f aca="false">AVERAGE(PC247:PC257)</f>
        <v>20.5563636363636</v>
      </c>
      <c r="QB257" s="11" t="n">
        <f aca="false">MAX((AD247:AO257),(BD247:BO257),(CD247:CO257),(DD247:DO257))</f>
        <v>26.6</v>
      </c>
      <c r="QC257" s="7" t="n">
        <f aca="false">MIN((AD247:AO257),(BD247:BO257),(CD247:CO257),(DD247:DO257))</f>
        <v>0.8</v>
      </c>
    </row>
    <row r="258" customFormat="false" ht="12.9" hidden="false" customHeight="false" outlineLevel="0" collapsed="false">
      <c r="A258" s="24"/>
      <c r="B258" s="7" t="n">
        <f aca="false">AVERAGE(AP258,BP258,CP258,DP258,EP258,FP258,GP258,HP258,IP258,JP258,KP258,LP258,MP258,NP258)</f>
        <v>17.1166666666667</v>
      </c>
      <c r="C258" s="25" t="n">
        <f aca="false">AVERAGE(B254:B258)</f>
        <v>17.1211111111111</v>
      </c>
      <c r="D258" s="16" t="n">
        <f aca="false">AVERAGE(B249:B258)</f>
        <v>17.0755555555556</v>
      </c>
      <c r="E258" s="7" t="n">
        <f aca="false">AVERAGE(B239:B258)</f>
        <v>17.2666666666667</v>
      </c>
      <c r="F258" s="28"/>
      <c r="G258" s="3" t="n">
        <f aca="false">MAX(AD258:AO258,BD258:BO258,CD258:CO258,DD258:DO258,ED258:EO258,FD258:FO258,GD258:GO258,HD258:HO258,ID258:IO258,JD258:JO258,KD258:KO258,LD258:LO258,MD258:MO258,ND258:NO258)</f>
        <v>25.8</v>
      </c>
      <c r="H258" s="17" t="n">
        <f aca="false">MEDIAN(AD258:AO258,BD258:BO258,CD258:CO258,DD258:DO258,ED258:EO258,FD258:FO258,GD258:GO258,HD258:HO258,ID258:IO258,JD258:JO258,KD258:KO258,LD258:LO258,MD258:MO258,ND258:NO258)</f>
        <v>18.6</v>
      </c>
      <c r="I258" s="5" t="n">
        <f aca="false">MIN(AD258:AO258,BD258:BO258,CD258:CO258,DD258:DO258,ED258:EO258,FD258:FO258,GD258:GO258,HD258:HO258,ID258:IO258,JD258:JO258,KD258:KO258,LD258:LO258,MD258:MO258,ND258:NO258)</f>
        <v>5.8</v>
      </c>
      <c r="J258" s="18" t="n">
        <f aca="false">(G258+I258)/2</f>
        <v>15.8</v>
      </c>
      <c r="AC258" s="19" t="n">
        <v>1907</v>
      </c>
      <c r="AD258" s="21" t="n">
        <v>21.1</v>
      </c>
      <c r="AE258" s="21" t="n">
        <v>19.2</v>
      </c>
      <c r="AF258" s="21" t="n">
        <v>17</v>
      </c>
      <c r="AG258" s="21" t="n">
        <v>10.5</v>
      </c>
      <c r="AH258" s="21" t="n">
        <v>6.8</v>
      </c>
      <c r="AI258" s="21" t="n">
        <v>7.1</v>
      </c>
      <c r="AJ258" s="21" t="n">
        <v>5.8</v>
      </c>
      <c r="AK258" s="21" t="n">
        <v>6</v>
      </c>
      <c r="AL258" s="21" t="n">
        <v>8.1</v>
      </c>
      <c r="AM258" s="21" t="n">
        <v>16.3</v>
      </c>
      <c r="AN258" s="21" t="n">
        <v>16.4</v>
      </c>
      <c r="AO258" s="21" t="n">
        <v>21.1</v>
      </c>
      <c r="AP258" s="22" t="n">
        <f aca="false">AVERAGE(AD258:AO258)</f>
        <v>12.95</v>
      </c>
      <c r="BB258" s="1" t="n">
        <f aca="false">BB257+1</f>
        <v>1907</v>
      </c>
      <c r="BC258" s="19" t="n">
        <v>1907</v>
      </c>
      <c r="BD258" s="21" t="n">
        <v>22.7</v>
      </c>
      <c r="BE258" s="21" t="n">
        <v>21.7</v>
      </c>
      <c r="BF258" s="21" t="n">
        <v>18</v>
      </c>
      <c r="BG258" s="21" t="n">
        <v>13</v>
      </c>
      <c r="BH258" s="21" t="n">
        <v>8.9</v>
      </c>
      <c r="BI258" s="21" t="n">
        <v>8.4</v>
      </c>
      <c r="BJ258" s="21" t="n">
        <v>6.8</v>
      </c>
      <c r="BK258" s="21" t="n">
        <v>7.3</v>
      </c>
      <c r="BL258" s="21" t="n">
        <v>10.8</v>
      </c>
      <c r="BM258" s="21" t="n">
        <v>17.6</v>
      </c>
      <c r="BN258" s="21" t="n">
        <v>17.9</v>
      </c>
      <c r="BO258" s="21" t="n">
        <v>22.1</v>
      </c>
      <c r="BP258" s="22" t="n">
        <f aca="false">AVERAGE(BD258:BO258)</f>
        <v>14.6</v>
      </c>
      <c r="CB258" s="1" t="n">
        <f aca="false">CB257+1</f>
        <v>1907</v>
      </c>
      <c r="CC258" s="26" t="s">
        <v>29</v>
      </c>
      <c r="CD258" s="21" t="n">
        <v>25.6</v>
      </c>
      <c r="CE258" s="21" t="n">
        <v>24.6</v>
      </c>
      <c r="CF258" s="21" t="n">
        <v>24.9</v>
      </c>
      <c r="CG258" s="21" t="n">
        <v>24.1</v>
      </c>
      <c r="CH258" s="21" t="n">
        <v>23.3</v>
      </c>
      <c r="CI258" s="21" t="n">
        <v>21.2</v>
      </c>
      <c r="CJ258" s="21" t="n">
        <v>20.5</v>
      </c>
      <c r="CK258" s="21" t="n">
        <v>21.6</v>
      </c>
      <c r="CL258" s="21" t="n">
        <v>23</v>
      </c>
      <c r="CM258" s="21" t="n">
        <v>25.7</v>
      </c>
      <c r="CN258" s="21" t="n">
        <v>25.8</v>
      </c>
      <c r="CO258" s="21" t="n">
        <v>25.3</v>
      </c>
      <c r="CP258" s="22" t="n">
        <f aca="false">AVERAGE(CD258:CO258)</f>
        <v>23.8</v>
      </c>
      <c r="OB258" s="7" t="n">
        <f aca="false">AVERAGE(AP258,BP258,CP258,DP258,EP258,FP258,GP258,HP258,IP258,JP258,KP258,LP258,MP258,NP258)</f>
        <v>17.1166666666667</v>
      </c>
      <c r="OC258" s="10" t="n">
        <f aca="false">AVERAGE(OB248:OB258)</f>
        <v>17.0709595959596</v>
      </c>
      <c r="PB258" s="8" t="n">
        <f aca="false">AVERAGE(AI258,AJ258,AK258,BI258,BJ258,BK258,CI258,CJ258,CK258,DI258,DJ258,DK258,EI258,EJ258,EK258,FI258,FJ258,FK258,GI258,GJ258,GK258,HI258,HJ258,HK258,II258,IJ258,IK258,JI258,JJ258,JK258,KI258,KJ258,KK258,LI258,LJ258,LK258,MI258,MJ258,MK258,NI258,NJ258,NK258)</f>
        <v>11.6333333333333</v>
      </c>
      <c r="PC258" s="9" t="n">
        <f aca="false">AVERAGE(AD258,AE258,AO258,BD258,BE258,BO258,CD258,CE258,CO258,DD258,DE258,DO258,ED258,EE258,EO258,FD258,FE258,FO258,GD258,GE258,GO258,HD258,HE258,HO258,ID258,IE258,IO258,JD258,JE258,JO258,KD258,KE258,KO258,LD258,LE258,LO258,MD258,ME258,MO258,ND258,NE258,NO258,)</f>
        <v>20.34</v>
      </c>
      <c r="PD258" s="8" t="n">
        <f aca="false">AVERAGE(PB248:PB258)</f>
        <v>10.679797979798</v>
      </c>
      <c r="PE258" s="11" t="n">
        <f aca="false">AVERAGE(PC248:PC258)</f>
        <v>20.4854545454545</v>
      </c>
      <c r="QB258" s="11" t="n">
        <f aca="false">MAX((AD248:AO258),(BD248:BO258),(CD248:CO258),(DD248:DO258))</f>
        <v>26.6</v>
      </c>
      <c r="QC258" s="7" t="n">
        <f aca="false">MIN((AD248:AO258),(BD248:BO258),(CD248:CO258),(DD248:DO258))</f>
        <v>0.8</v>
      </c>
    </row>
    <row r="259" customFormat="false" ht="12.9" hidden="false" customHeight="false" outlineLevel="0" collapsed="false">
      <c r="A259" s="24"/>
      <c r="B259" s="7" t="n">
        <f aca="false">AVERAGE(AP259,BP259,CP259,DP259,EP259,FP259,GP259,HP259,IP259,JP259,KP259,LP259,MP259,NP259)</f>
        <v>16.4222222222222</v>
      </c>
      <c r="C259" s="25" t="n">
        <f aca="false">AVERAGE(B255:B259)</f>
        <v>17.0255555555556</v>
      </c>
      <c r="D259" s="16" t="n">
        <f aca="false">AVERAGE(B250:B259)</f>
        <v>17.0136111111111</v>
      </c>
      <c r="E259" s="7" t="n">
        <f aca="false">AVERAGE(B240:B259)</f>
        <v>17.1692361111111</v>
      </c>
      <c r="F259" s="28"/>
      <c r="G259" s="3" t="n">
        <f aca="false">MAX(AD259:AO259,BD259:BO259,CD259:CO259,DD259:DO259,ED259:EO259,FD259:FO259,GD259:GO259,HD259:HO259,ID259:IO259,JD259:JO259,KD259:KO259,LD259:LO259,MD259:MO259,ND259:NO259)</f>
        <v>25.3</v>
      </c>
      <c r="H259" s="17" t="n">
        <f aca="false">MEDIAN(AD259:AO259,BD259:BO259,CD259:CO259,DD259:DO259,ED259:EO259,FD259:FO259,GD259:GO259,HD259:HO259,ID259:IO259,JD259:JO259,KD259:KO259,LD259:LO259,MD259:MO259,ND259:NO259)</f>
        <v>18.95</v>
      </c>
      <c r="I259" s="5" t="n">
        <f aca="false">MIN(AD259:AO259,BD259:BO259,CD259:CO259,DD259:DO259,ED259:EO259,FD259:FO259,GD259:GO259,HD259:HO259,ID259:IO259,JD259:JO259,KD259:KO259,LD259:LO259,MD259:MO259,ND259:NO259)</f>
        <v>3</v>
      </c>
      <c r="J259" s="18" t="n">
        <f aca="false">(G259+I259)/2</f>
        <v>14.15</v>
      </c>
      <c r="AC259" s="19" t="n">
        <v>1908</v>
      </c>
      <c r="AD259" s="21" t="n">
        <v>21.5</v>
      </c>
      <c r="AE259" s="21" t="n">
        <v>20.9</v>
      </c>
      <c r="AF259" s="21" t="n">
        <v>16.5</v>
      </c>
      <c r="AG259" s="21" t="n">
        <v>13.6</v>
      </c>
      <c r="AH259" s="21" t="n">
        <v>7.2</v>
      </c>
      <c r="AI259" s="21" t="n">
        <v>3</v>
      </c>
      <c r="AJ259" s="21" t="n">
        <v>3.2</v>
      </c>
      <c r="AK259" s="21" t="n">
        <v>4.9</v>
      </c>
      <c r="AL259" s="21" t="n">
        <v>6.4</v>
      </c>
      <c r="AM259" s="21" t="n">
        <v>10.4</v>
      </c>
      <c r="AN259" s="21" t="n">
        <v>16.7</v>
      </c>
      <c r="AO259" s="21" t="n">
        <v>19.7</v>
      </c>
      <c r="AP259" s="22" t="n">
        <f aca="false">AVERAGE(AD259:AO259)</f>
        <v>12</v>
      </c>
      <c r="BB259" s="1" t="n">
        <f aca="false">BB258+1</f>
        <v>1908</v>
      </c>
      <c r="BC259" s="19" t="n">
        <v>1908</v>
      </c>
      <c r="BD259" s="21" t="n">
        <v>22.9</v>
      </c>
      <c r="BE259" s="21" t="n">
        <v>23.2</v>
      </c>
      <c r="BF259" s="21" t="n">
        <v>17.9</v>
      </c>
      <c r="BG259" s="21" t="n">
        <v>15.2</v>
      </c>
      <c r="BH259" s="21" t="n">
        <v>8.3</v>
      </c>
      <c r="BI259" s="21" t="n">
        <v>4.5</v>
      </c>
      <c r="BJ259" s="21" t="n">
        <v>4.5</v>
      </c>
      <c r="BK259" s="21" t="n">
        <v>7.1</v>
      </c>
      <c r="BL259" s="21" t="n">
        <v>7.5</v>
      </c>
      <c r="BM259" s="21" t="n">
        <v>12.9</v>
      </c>
      <c r="BN259" s="21" t="n">
        <v>18.2</v>
      </c>
      <c r="BO259" s="21" t="n">
        <v>21.8</v>
      </c>
      <c r="BP259" s="22" t="n">
        <f aca="false">AVERAGE(BD259:BO259)</f>
        <v>13.6666666666667</v>
      </c>
      <c r="CB259" s="1" t="n">
        <f aca="false">CB258+1</f>
        <v>1908</v>
      </c>
      <c r="CC259" s="26" t="s">
        <v>30</v>
      </c>
      <c r="CD259" s="21" t="n">
        <v>25.1</v>
      </c>
      <c r="CE259" s="21" t="n">
        <v>25</v>
      </c>
      <c r="CF259" s="21" t="n">
        <v>24.9</v>
      </c>
      <c r="CG259" s="21" t="n">
        <v>25.2</v>
      </c>
      <c r="CH259" s="21" t="n">
        <v>23.4</v>
      </c>
      <c r="CI259" s="21" t="n">
        <v>20.2</v>
      </c>
      <c r="CJ259" s="21" t="n">
        <v>20</v>
      </c>
      <c r="CK259" s="21" t="n">
        <v>21.5</v>
      </c>
      <c r="CL259" s="21" t="n">
        <v>23.2</v>
      </c>
      <c r="CM259" s="21" t="n">
        <v>24.5</v>
      </c>
      <c r="CN259" s="21" t="n">
        <v>25.3</v>
      </c>
      <c r="CO259" s="21" t="n">
        <v>24.9</v>
      </c>
      <c r="CP259" s="22" t="n">
        <f aca="false">AVERAGE(CD259:CO259)</f>
        <v>23.6</v>
      </c>
      <c r="DC259" s="1" t="s">
        <v>151</v>
      </c>
      <c r="OB259" s="7" t="n">
        <f aca="false">AVERAGE(AP259,BP259,CP259,DP259,EP259,FP259,GP259,HP259,IP259,JP259,KP259,LP259,MP259,NP259)</f>
        <v>16.4222222222222</v>
      </c>
      <c r="OC259" s="10" t="n">
        <f aca="false">AVERAGE(OB249:OB259)</f>
        <v>17.0161616161616</v>
      </c>
      <c r="PB259" s="8" t="n">
        <f aca="false">AVERAGE(AI259,AJ259,AK259,BI259,BJ259,BK259,CI259,CJ259,CK259,DI259,DJ259,DK259,EI259,EJ259,EK259,FI259,FJ259,FK259,GI259,GJ259,GK259,HI259,HJ259,HK259,II259,IJ259,IK259,JI259,JJ259,JK259,KI259,KJ259,KK259,LI259,LJ259,LK259,MI259,MJ259,MK259,NI259,NJ259,NK259)</f>
        <v>9.87777777777778</v>
      </c>
      <c r="PC259" s="9" t="n">
        <f aca="false">AVERAGE(AD259,AE259,AO259,BD259,BE259,BO259,CD259,CE259,CO259,DD259,DE259,DO259,ED259,EE259,EO259,FD259,FE259,FO259,GD259,GE259,GO259,HD259,HE259,HO259,ID259,IE259,IO259,JD259,JE259,JO259,KD259,KE259,KO259,LD259,LE259,LO259,MD259,ME259,MO259,ND259,NE259,NO259,)</f>
        <v>20.5</v>
      </c>
      <c r="PD259" s="8" t="n">
        <f aca="false">AVERAGE(PB249:PB259)</f>
        <v>10.6060606060606</v>
      </c>
      <c r="PE259" s="11" t="n">
        <f aca="false">AVERAGE(PC249:PC259)</f>
        <v>20.4972727272727</v>
      </c>
      <c r="QB259" s="11" t="n">
        <f aca="false">MAX((AD249:AO259),(BD249:BO259),(CD249:CO259),(DD249:DO259))</f>
        <v>26.6</v>
      </c>
      <c r="QC259" s="7" t="n">
        <f aca="false">MIN((AD249:AO259),(BD249:BO259),(CD249:CO259),(DD249:DO259))</f>
        <v>0.8</v>
      </c>
    </row>
    <row r="260" customFormat="false" ht="12.9" hidden="false" customHeight="false" outlineLevel="0" collapsed="false">
      <c r="A260" s="24"/>
      <c r="B260" s="7" t="n">
        <f aca="false">AVERAGE(AP260,BP260,CP260,DP260,EP260,FP260,GP260,HP260,IP260,JP260,KP260,LP260,MP260,NP260)</f>
        <v>16.9944444444444</v>
      </c>
      <c r="C260" s="25" t="n">
        <f aca="false">AVERAGE(B256:B260)</f>
        <v>17.1172222222222</v>
      </c>
      <c r="D260" s="16" t="n">
        <f aca="false">AVERAGE(B251:B260)</f>
        <v>17.0425</v>
      </c>
      <c r="E260" s="7" t="n">
        <f aca="false">AVERAGE(B241:B260)</f>
        <v>17.0683333333333</v>
      </c>
      <c r="F260" s="28"/>
      <c r="G260" s="3" t="n">
        <f aca="false">MAX(AD260:AO260,BD260:BO260,CD260:CO260,DD260:DO260,ED260:EO260,FD260:FO260,GD260:GO260,HD260:HO260,ID260:IO260,JD260:JO260,KD260:KO260,LD260:LO260,MD260:MO260,ND260:NO260)</f>
        <v>25.5</v>
      </c>
      <c r="H260" s="17" t="n">
        <f aca="false">MEDIAN(AD260:AO260,BD260:BO260,CD260:CO260,DD260:DO260,ED260:EO260,FD260:FO260,GD260:GO260,HD260:HO260,ID260:IO260,JD260:JO260,KD260:KO260,LD260:LO260,MD260:MO260,ND260:NO260)</f>
        <v>18.1</v>
      </c>
      <c r="I260" s="5" t="n">
        <f aca="false">MIN(AD260:AO260,BD260:BO260,CD260:CO260,DD260:DO260,ED260:EO260,FD260:FO260,GD260:GO260,HD260:HO260,ID260:IO260,JD260:JO260,KD260:KO260,LD260:LO260,MD260:MO260,ND260:NO260)</f>
        <v>2.4</v>
      </c>
      <c r="J260" s="18" t="n">
        <f aca="false">(G260+I260)/2</f>
        <v>13.95</v>
      </c>
      <c r="AC260" s="19" t="n">
        <v>1909</v>
      </c>
      <c r="AD260" s="21" t="n">
        <v>20.4</v>
      </c>
      <c r="AE260" s="21" t="n">
        <v>19.1</v>
      </c>
      <c r="AF260" s="21" t="n">
        <v>18.3</v>
      </c>
      <c r="AG260" s="21" t="n">
        <v>14</v>
      </c>
      <c r="AH260" s="21" t="n">
        <v>8.2</v>
      </c>
      <c r="AI260" s="21" t="n">
        <v>6.9</v>
      </c>
      <c r="AJ260" s="21" t="n">
        <v>2.4</v>
      </c>
      <c r="AK260" s="21" t="n">
        <v>8.2</v>
      </c>
      <c r="AL260" s="21" t="n">
        <v>10.1</v>
      </c>
      <c r="AM260" s="21" t="n">
        <v>17.2</v>
      </c>
      <c r="AN260" s="21" t="n">
        <v>17.5</v>
      </c>
      <c r="AO260" s="21" t="n">
        <v>17.1</v>
      </c>
      <c r="AP260" s="22" t="n">
        <f aca="false">AVERAGE(AD260:AO260)</f>
        <v>13.2833333333333</v>
      </c>
      <c r="BB260" s="1" t="n">
        <f aca="false">BB259+1</f>
        <v>1909</v>
      </c>
      <c r="BC260" s="19" t="n">
        <v>1909</v>
      </c>
      <c r="BD260" s="21" t="n">
        <v>22.4</v>
      </c>
      <c r="BE260" s="21" t="n">
        <v>20.2</v>
      </c>
      <c r="BF260" s="21" t="n">
        <v>17.9</v>
      </c>
      <c r="BG260" s="21" t="n">
        <v>13.9</v>
      </c>
      <c r="BH260" s="21" t="n">
        <v>9.1</v>
      </c>
      <c r="BI260" s="21" t="n">
        <v>7.4</v>
      </c>
      <c r="BJ260" s="21" t="n">
        <v>3.3</v>
      </c>
      <c r="BK260" s="21" t="n">
        <v>8.6</v>
      </c>
      <c r="BL260" s="21" t="n">
        <v>10.4</v>
      </c>
      <c r="BM260" s="21" t="n">
        <v>17.3</v>
      </c>
      <c r="BN260" s="21" t="n">
        <v>18.1</v>
      </c>
      <c r="BO260" s="21" t="n">
        <v>18.1</v>
      </c>
      <c r="BP260" s="22" t="n">
        <f aca="false">AVERAGE(BD260:BO260)</f>
        <v>13.8916666666667</v>
      </c>
      <c r="CB260" s="1" t="n">
        <f aca="false">CB259+1</f>
        <v>1909</v>
      </c>
      <c r="CC260" s="26" t="s">
        <v>32</v>
      </c>
      <c r="CD260" s="21" t="n">
        <v>25.5</v>
      </c>
      <c r="CE260" s="21" t="n">
        <v>25.1</v>
      </c>
      <c r="CF260" s="21" t="n">
        <v>24.7</v>
      </c>
      <c r="CG260" s="21" t="n">
        <v>24</v>
      </c>
      <c r="CH260" s="21" t="n">
        <v>22.8</v>
      </c>
      <c r="CI260" s="21" t="n">
        <v>21.9</v>
      </c>
      <c r="CJ260" s="21" t="n">
        <v>20.5</v>
      </c>
      <c r="CK260" s="21" t="n">
        <v>22.3</v>
      </c>
      <c r="CL260" s="21" t="n">
        <v>23</v>
      </c>
      <c r="CM260" s="21" t="n">
        <v>25.5</v>
      </c>
      <c r="CN260" s="21" t="n">
        <v>25</v>
      </c>
      <c r="CO260" s="21" t="n">
        <v>25.4</v>
      </c>
      <c r="CP260" s="22" t="n">
        <f aca="false">AVERAGE(CD260:CO260)</f>
        <v>23.8083333333333</v>
      </c>
      <c r="OB260" s="7" t="n">
        <f aca="false">AVERAGE(AP260,BP260,CP260,DP260,EP260,FP260,GP260,HP260,IP260,JP260,KP260,LP260,MP260,NP260)</f>
        <v>16.9944444444444</v>
      </c>
      <c r="OC260" s="10" t="n">
        <f aca="false">AVERAGE(OB250:OB260)</f>
        <v>17.0118686868687</v>
      </c>
      <c r="PB260" s="8" t="n">
        <f aca="false">AVERAGE(AI260,AJ260,AK260,BI260,BJ260,BK260,CI260,CJ260,CK260,DI260,DJ260,DK260,EI260,EJ260,EK260,FI260,FJ260,FK260,GI260,GJ260,GK260,HI260,HJ260,HK260,II260,IJ260,IK260,JI260,JJ260,JK260,KI260,KJ260,KK260,LI260,LJ260,LK260,MI260,MJ260,MK260,NI260,NJ260,NK260)</f>
        <v>11.2777777777778</v>
      </c>
      <c r="PC260" s="9" t="n">
        <f aca="false">AVERAGE(AD260,AE260,AO260,BD260,BE260,BO260,CD260,CE260,CO260,DD260,DE260,DO260,ED260,EE260,EO260,FD260,FE260,FO260,GD260,GE260,GO260,HD260,HE260,HO260,ID260,IE260,IO260,JD260,JE260,JO260,KD260,KE260,KO260,LD260,LE260,LO260,MD260,ME260,MO260,ND260,NE260,NO260,)</f>
        <v>19.33</v>
      </c>
      <c r="PD260" s="8" t="n">
        <f aca="false">AVERAGE(PB250:PB260)</f>
        <v>10.6535353535354</v>
      </c>
      <c r="PE260" s="11" t="n">
        <f aca="false">AVERAGE(PC250:PC260)</f>
        <v>20.3863636363636</v>
      </c>
      <c r="QB260" s="11" t="n">
        <f aca="false">MAX((AD250:AO260),(BD250:BO260),(CD250:CO260),(DD250:DO260))</f>
        <v>26.6</v>
      </c>
      <c r="QC260" s="7" t="n">
        <f aca="false">MIN((AD250:AO260),(BD250:BO260),(CD250:CO260),(DD250:DO260))</f>
        <v>0.8</v>
      </c>
    </row>
    <row r="261" customFormat="false" ht="12.9" hidden="false" customHeight="false" outlineLevel="0" collapsed="false">
      <c r="A261" s="24" t="n">
        <f aca="false">A256+5</f>
        <v>1910</v>
      </c>
      <c r="B261" s="7" t="n">
        <f aca="false">AVERAGE(AP261,BP261,CP261,DP261,EP261,FP261,GP261,HP261,IP261,JP261,KP261,LP261,MP261,NP261)</f>
        <v>18.0402777777778</v>
      </c>
      <c r="C261" s="25" t="n">
        <f aca="false">AVERAGE(B257:B261)</f>
        <v>17.3475</v>
      </c>
      <c r="D261" s="16" t="n">
        <f aca="false">AVERAGE(B252:B261)</f>
        <v>17.0704166666667</v>
      </c>
      <c r="E261" s="7" t="n">
        <f aca="false">AVERAGE(B242:B261)</f>
        <v>17.063125</v>
      </c>
      <c r="F261" s="28"/>
      <c r="G261" s="3" t="n">
        <f aca="false">MAX(AD261:AO261,BD261:BO261,CD261:CO261,DD261:DO261,ED261:EO261,FD261:FO261,GD261:GO261,HD261:HO261,ID261:IO261,JD261:JO261,KD261:KO261,LD261:LO261,MD261:MO261,ND261:NO261)</f>
        <v>25.8</v>
      </c>
      <c r="H261" s="17" t="n">
        <f aca="false">MEDIAN(AD261:AO261,BD261:BO261,CD261:CO261,DD261:DO261,ED261:EO261,FD261:FO261,GD261:GO261,HD261:HO261,ID261:IO261,JD261:JO261,KD261:KO261,LD261:LO261,MD261:MO261,ND261:NO261)</f>
        <v>19.3</v>
      </c>
      <c r="I261" s="5" t="n">
        <f aca="false">MIN(AD261:AO261,BD261:BO261,CD261:CO261,DD261:DO261,ED261:EO261,FD261:FO261,GD261:GO261,HD261:HO261,ID261:IO261,JD261:JO261,KD261:KO261,LD261:LO261,MD261:MO261,ND261:NO261)</f>
        <v>7</v>
      </c>
      <c r="J261" s="18" t="n">
        <f aca="false">(G261+I261)/2</f>
        <v>16.4</v>
      </c>
      <c r="AC261" s="19" t="n">
        <v>1910</v>
      </c>
      <c r="AD261" s="21" t="n">
        <v>21.7</v>
      </c>
      <c r="AE261" s="21" t="n">
        <v>21.3</v>
      </c>
      <c r="AF261" s="21" t="n">
        <v>16.3</v>
      </c>
      <c r="AG261" s="21" t="n">
        <v>13.7</v>
      </c>
      <c r="AH261" s="21" t="n">
        <v>10.7</v>
      </c>
      <c r="AI261" s="21" t="n">
        <v>8.2</v>
      </c>
      <c r="AJ261" s="21" t="n">
        <v>7</v>
      </c>
      <c r="AK261" s="21" t="n">
        <v>7.2</v>
      </c>
      <c r="AL261" s="21" t="n">
        <v>11.7</v>
      </c>
      <c r="AM261" s="21" t="n">
        <v>13.7</v>
      </c>
      <c r="AN261" s="21" t="n">
        <v>17.2</v>
      </c>
      <c r="AO261" s="21" t="n">
        <v>18.8</v>
      </c>
      <c r="AP261" s="22" t="n">
        <f aca="false">AVERAGE(AD261:AO261)</f>
        <v>13.9583333333333</v>
      </c>
      <c r="BB261" s="1" t="n">
        <f aca="false">BB260+1</f>
        <v>1910</v>
      </c>
      <c r="BC261" s="19" t="n">
        <v>1910</v>
      </c>
      <c r="BD261" s="21" t="n">
        <v>22.9</v>
      </c>
      <c r="BE261" s="21" t="n">
        <v>22.5</v>
      </c>
      <c r="BF261" s="21" t="n">
        <v>18.4</v>
      </c>
      <c r="BG261" s="21" t="n">
        <v>15.2</v>
      </c>
      <c r="BH261" s="21" t="n">
        <v>11.2</v>
      </c>
      <c r="BI261" s="21" t="n">
        <v>8.4</v>
      </c>
      <c r="BJ261" s="21" t="n">
        <v>7.7</v>
      </c>
      <c r="BK261" s="21" t="n">
        <v>7.9</v>
      </c>
      <c r="BL261" s="21" t="n">
        <v>13.4</v>
      </c>
      <c r="BM261" s="21" t="n">
        <v>13.8</v>
      </c>
      <c r="BN261" s="21" t="n">
        <v>18</v>
      </c>
      <c r="BO261" s="21" t="n">
        <v>20.6</v>
      </c>
      <c r="BP261" s="22" t="n">
        <f aca="false">AVERAGE(BD261:BO261)</f>
        <v>15</v>
      </c>
      <c r="CB261" s="1" t="n">
        <f aca="false">CB260+1</f>
        <v>1910</v>
      </c>
      <c r="CC261" s="26" t="s">
        <v>33</v>
      </c>
      <c r="CD261" s="21" t="n">
        <v>24.9</v>
      </c>
      <c r="CE261" s="21" t="n">
        <v>24.8</v>
      </c>
      <c r="CF261" s="21" t="n">
        <v>24.7</v>
      </c>
      <c r="CG261" s="21" t="n">
        <v>24.4</v>
      </c>
      <c r="CH261" s="21" t="n">
        <v>23.4</v>
      </c>
      <c r="CI261" s="21" t="n">
        <v>21</v>
      </c>
      <c r="CJ261" s="21" t="n">
        <v>21.5</v>
      </c>
      <c r="CK261" s="21" t="n">
        <v>22.2</v>
      </c>
      <c r="CL261" s="21" t="n">
        <v>24.2</v>
      </c>
      <c r="CM261" s="21" t="n">
        <v>25.3</v>
      </c>
      <c r="CN261" s="21" t="n">
        <v>25.2</v>
      </c>
      <c r="CO261" s="21" t="n">
        <v>25.8</v>
      </c>
      <c r="CP261" s="22" t="n">
        <f aca="false">AVERAGE(CD261:CO261)</f>
        <v>23.95</v>
      </c>
      <c r="DB261" s="1" t="n">
        <v>1910</v>
      </c>
      <c r="DC261" s="26" t="s">
        <v>33</v>
      </c>
      <c r="DD261" s="20" t="n">
        <f aca="false">SUM(DD262+DD263+DD264)/3</f>
        <v>25.4333333333333</v>
      </c>
      <c r="DE261" s="21" t="n">
        <v>24.5</v>
      </c>
      <c r="DF261" s="21" t="n">
        <v>20.9</v>
      </c>
      <c r="DG261" s="21" t="n">
        <v>19.8</v>
      </c>
      <c r="DH261" s="21" t="n">
        <v>16.8</v>
      </c>
      <c r="DI261" s="21" t="n">
        <v>12.2</v>
      </c>
      <c r="DJ261" s="21" t="n">
        <v>13</v>
      </c>
      <c r="DK261" s="21" t="n">
        <v>14.5</v>
      </c>
      <c r="DL261" s="21" t="n">
        <v>17.8</v>
      </c>
      <c r="DM261" s="21" t="n">
        <v>19.9</v>
      </c>
      <c r="DN261" s="21" t="n">
        <v>22.5</v>
      </c>
      <c r="DO261" s="21" t="n">
        <v>23.7</v>
      </c>
      <c r="DP261" s="22" t="n">
        <f aca="false">AVERAGE(DD261:DO261)</f>
        <v>19.2527777777778</v>
      </c>
      <c r="OB261" s="7" t="n">
        <f aca="false">AVERAGE(AP261,BP261,CP261,DP261,EP261,FP261,GP261,HP261,IP261,JP261,KP261,LP261,MP261,NP261)</f>
        <v>18.0402777777778</v>
      </c>
      <c r="OC261" s="10" t="n">
        <f aca="false">AVERAGE(OB251:OB261)</f>
        <v>17.1332070707071</v>
      </c>
      <c r="PB261" s="8" t="n">
        <f aca="false">AVERAGE(AI261,AJ261,AK261,BI261,BJ261,BK261,CI261,CJ261,CK261,DI261,DJ261,DK261,EI261,EJ261,EK261,FI261,FJ261,FK261,GI261,GJ261,GK261,HI261,HJ261,HK261,II261,IJ261,IK261,JI261,JJ261,JK261,KI261,KJ261,KK261,LI261,LJ261,LK261,MI261,MJ261,MK261,NI261,NJ261,NK261)</f>
        <v>12.5666666666667</v>
      </c>
      <c r="PC261" s="9" t="n">
        <f aca="false">AVERAGE(AD261,AE261,AO261,BD261,BE261,BO261,CD261,CE261,CO261,DD261,DE261,DO261,ED261,EE261,EO261,FD261,FE261,FO261,GD261,GE261,GO261,HD261,HE261,HO261,ID261,IE261,IO261,JD261,JE261,JO261,KD261,KE261,KO261,LD261,LE261,LO261,MD261,ME261,MO261,ND261,NE261,NO261,)</f>
        <v>21.3025641025641</v>
      </c>
      <c r="PD261" s="8" t="n">
        <f aca="false">AVERAGE(PB251:PB261)</f>
        <v>10.9212121212121</v>
      </c>
      <c r="PE261" s="11" t="n">
        <f aca="false">AVERAGE(PC251:PC261)</f>
        <v>20.5029603729604</v>
      </c>
      <c r="QB261" s="11" t="n">
        <f aca="false">MAX((AD251:AO261),(BD251:BO261),(CD251:CO261),(DD251:DO261))</f>
        <v>26.6</v>
      </c>
      <c r="QC261" s="7" t="n">
        <f aca="false">MIN((AD251:AO261),(BD251:BO261),(CD251:CO261),(DD251:DO261))</f>
        <v>1.3</v>
      </c>
    </row>
    <row r="262" customFormat="false" ht="12.9" hidden="false" customHeight="false" outlineLevel="0" collapsed="false">
      <c r="A262" s="24"/>
      <c r="B262" s="7" t="n">
        <f aca="false">AVERAGE(AP262,BP262,CP262,DP262,EP262,FP262,GP262,HP262,IP262,JP262,KP262,LP262,MP262,NP262)</f>
        <v>17.3458333333333</v>
      </c>
      <c r="C262" s="25" t="n">
        <f aca="false">AVERAGE(B258:B262)</f>
        <v>17.1838888888889</v>
      </c>
      <c r="D262" s="16" t="n">
        <f aca="false">AVERAGE(B253:B262)</f>
        <v>17.1216666666667</v>
      </c>
      <c r="E262" s="7" t="n">
        <f aca="false">AVERAGE(B243:B262)</f>
        <v>17.078125</v>
      </c>
      <c r="F262" s="28"/>
      <c r="G262" s="3" t="n">
        <f aca="false">MAX(AD262:AO262,BD262:BO262,CD262:CO262,DD262:DO262,ED262:EO262,FD262:FO262,GD262:GO262,HD262:HO262,ID262:IO262,JD262:JO262,KD262:KO262,LD262:LO262,MD262:MO262,ND262:NO262)</f>
        <v>26.2</v>
      </c>
      <c r="H262" s="17" t="n">
        <f aca="false">MEDIAN(AD262:AO262,BD262:BO262,CD262:CO262,DD262:DO262,ED262:EO262,FD262:FO262,GD262:GO262,HD262:HO262,ID262:IO262,JD262:JO262,KD262:KO262,LD262:LO262,MD262:MO262,ND262:NO262)</f>
        <v>19.4</v>
      </c>
      <c r="I262" s="5" t="n">
        <f aca="false">MIN(AD262:AO262,BD262:BO262,CD262:CO262,DD262:DO262,ED262:EO262,FD262:FO262,GD262:GO262,HD262:HO262,ID262:IO262,JD262:JO262,KD262:KO262,LD262:LO262,MD262:MO262,ND262:NO262)</f>
        <v>3.6</v>
      </c>
      <c r="J262" s="18" t="n">
        <f aca="false">(G262+I262)/2</f>
        <v>14.9</v>
      </c>
      <c r="AC262" s="19" t="n">
        <v>1911</v>
      </c>
      <c r="AD262" s="21" t="n">
        <v>20.3</v>
      </c>
      <c r="AE262" s="21" t="n">
        <v>19.5</v>
      </c>
      <c r="AF262" s="21" t="n">
        <v>15.4</v>
      </c>
      <c r="AG262" s="21" t="n">
        <v>12</v>
      </c>
      <c r="AH262" s="21" t="n">
        <v>9.1</v>
      </c>
      <c r="AI262" s="21" t="n">
        <v>4.6</v>
      </c>
      <c r="AJ262" s="21" t="n">
        <v>4.9</v>
      </c>
      <c r="AK262" s="21" t="n">
        <v>7.7</v>
      </c>
      <c r="AL262" s="21" t="n">
        <v>9.9</v>
      </c>
      <c r="AM262" s="21" t="n">
        <v>16</v>
      </c>
      <c r="AN262" s="21" t="n">
        <v>18.7</v>
      </c>
      <c r="AO262" s="21" t="n">
        <v>21.2</v>
      </c>
      <c r="AP262" s="22" t="n">
        <f aca="false">AVERAGE(AD262:AO262)</f>
        <v>13.275</v>
      </c>
      <c r="BB262" s="1" t="n">
        <f aca="false">BB261+1</f>
        <v>1911</v>
      </c>
      <c r="BC262" s="19" t="n">
        <v>1911</v>
      </c>
      <c r="BD262" s="21" t="n">
        <v>22.8</v>
      </c>
      <c r="BE262" s="21" t="n">
        <v>20.9</v>
      </c>
      <c r="BF262" s="21" t="n">
        <v>17.1</v>
      </c>
      <c r="BG262" s="21" t="n">
        <v>12.9</v>
      </c>
      <c r="BH262" s="21" t="n">
        <v>10.7</v>
      </c>
      <c r="BI262" s="21" t="n">
        <v>3.6</v>
      </c>
      <c r="BJ262" s="21" t="n">
        <v>5.7</v>
      </c>
      <c r="BK262" s="21" t="n">
        <v>8.3</v>
      </c>
      <c r="BL262" s="21" t="n">
        <v>10.3</v>
      </c>
      <c r="BM262" s="21" t="n">
        <v>15.9</v>
      </c>
      <c r="BN262" s="21" t="n">
        <v>19.7</v>
      </c>
      <c r="BO262" s="21" t="n">
        <v>23.3</v>
      </c>
      <c r="BP262" s="22" t="n">
        <f aca="false">AVERAGE(BD262:BO262)</f>
        <v>14.2666666666667</v>
      </c>
      <c r="CB262" s="1" t="n">
        <f aca="false">CB261+1</f>
        <v>1911</v>
      </c>
      <c r="CC262" s="26" t="s">
        <v>34</v>
      </c>
      <c r="CD262" s="21" t="n">
        <v>24.9</v>
      </c>
      <c r="CE262" s="21" t="n">
        <v>25.3</v>
      </c>
      <c r="CF262" s="21" t="n">
        <v>26.2</v>
      </c>
      <c r="CG262" s="21" t="n">
        <v>23.9</v>
      </c>
      <c r="CH262" s="21" t="n">
        <v>22.3</v>
      </c>
      <c r="CI262" s="21" t="n">
        <v>19.5</v>
      </c>
      <c r="CJ262" s="21" t="n">
        <v>19.3</v>
      </c>
      <c r="CK262" s="21" t="n">
        <v>19.9</v>
      </c>
      <c r="CL262" s="21" t="n">
        <v>22.9</v>
      </c>
      <c r="CM262" s="21" t="n">
        <v>24.6</v>
      </c>
      <c r="CN262" s="21" t="n">
        <v>25.6</v>
      </c>
      <c r="CO262" s="21" t="n">
        <v>26.2</v>
      </c>
      <c r="CP262" s="22" t="n">
        <f aca="false">AVERAGE(CD262:CO262)</f>
        <v>23.3833333333333</v>
      </c>
      <c r="DB262" s="1" t="n">
        <f aca="false">DB261+1</f>
        <v>1911</v>
      </c>
      <c r="DC262" s="26" t="s">
        <v>34</v>
      </c>
      <c r="DD262" s="21" t="n">
        <v>25.4</v>
      </c>
      <c r="DE262" s="21" t="n">
        <v>24.6</v>
      </c>
      <c r="DF262" s="21" t="n">
        <v>22.7</v>
      </c>
      <c r="DG262" s="21" t="n">
        <v>18.9</v>
      </c>
      <c r="DH262" s="21" t="n">
        <v>14.5</v>
      </c>
      <c r="DI262" s="21" t="n">
        <v>11.2</v>
      </c>
      <c r="DJ262" s="21" t="n">
        <v>10.8</v>
      </c>
      <c r="DK262" s="21" t="n">
        <v>11.9</v>
      </c>
      <c r="DL262" s="21" t="n">
        <v>14.7</v>
      </c>
      <c r="DM262" s="21" t="n">
        <v>20.1</v>
      </c>
      <c r="DN262" s="21" t="n">
        <v>21.9</v>
      </c>
      <c r="DO262" s="21" t="n">
        <v>24.8</v>
      </c>
      <c r="DP262" s="22" t="n">
        <f aca="false">AVERAGE(DD262:DO262)</f>
        <v>18.4583333333333</v>
      </c>
      <c r="OB262" s="7" t="n">
        <f aca="false">AVERAGE(AP262,BP262,CP262,DP262,EP262,FP262,GP262,HP262,IP262,JP262,KP262,LP262,MP262,NP262)</f>
        <v>17.3458333333333</v>
      </c>
      <c r="OC262" s="10" t="n">
        <f aca="false">AVERAGE(OB252:OB262)</f>
        <v>17.0954545454545</v>
      </c>
      <c r="PB262" s="8" t="n">
        <f aca="false">AVERAGE(AI262,AJ262,AK262,BI262,BJ262,BK262,CI262,CJ262,CK262,DI262,DJ262,DK262,EI262,EJ262,EK262,FI262,FJ262,FK262,GI262,GJ262,GK262,HI262,HJ262,HK262,II262,IJ262,IK262,JI262,JJ262,JK262,KI262,KJ262,KK262,LI262,LJ262,LK262,MI262,MJ262,MK262,NI262,NJ262,NK262)</f>
        <v>10.6166666666667</v>
      </c>
      <c r="PC262" s="9" t="n">
        <f aca="false">AVERAGE(AD262,AE262,AO262,BD262,BE262,BO262,CD262,CE262,CO262,DD262,DE262,DO262,ED262,EE262,EO262,FD262,FE262,FO262,GD262,GE262,GO262,HD262,HE262,HO262,ID262,IE262,IO262,JD262,JE262,JO262,KD262,KE262,KO262,LD262,LE262,LO262,MD262,ME262,MO262,ND262,NE262,NO262,)</f>
        <v>21.4769230769231</v>
      </c>
      <c r="PD262" s="8" t="n">
        <f aca="false">AVERAGE(PB252:PB262)</f>
        <v>10.8388888888889</v>
      </c>
      <c r="PE262" s="11" t="n">
        <f aca="false">AVERAGE(PC252:PC262)</f>
        <v>20.5654079254079</v>
      </c>
      <c r="QB262" s="11" t="n">
        <f aca="false">MAX((AD252:AO262),(BD252:BO262),(CD252:CO262),(DD252:DO262))</f>
        <v>26.6</v>
      </c>
      <c r="QC262" s="7" t="n">
        <f aca="false">MIN((AD252:AO262),(BD252:BO262),(CD252:CO262),(DD252:DO262))</f>
        <v>1.3</v>
      </c>
    </row>
    <row r="263" customFormat="false" ht="12.9" hidden="false" customHeight="false" outlineLevel="0" collapsed="false">
      <c r="A263" s="24"/>
      <c r="B263" s="7" t="n">
        <f aca="false">AVERAGE(AP263,BP263,CP263,DP263,EP263,FP263,GP263,HP263,IP263,JP263,KP263,LP263,MP263,NP263)</f>
        <v>17.4958333333333</v>
      </c>
      <c r="C263" s="25" t="n">
        <f aca="false">AVERAGE(B259:B263)</f>
        <v>17.2597222222222</v>
      </c>
      <c r="D263" s="16" t="n">
        <f aca="false">AVERAGE(B254:B263)</f>
        <v>17.1904166666667</v>
      </c>
      <c r="E263" s="7" t="n">
        <f aca="false">AVERAGE(B244:B263)</f>
        <v>17.024375</v>
      </c>
      <c r="F263" s="28"/>
      <c r="G263" s="3" t="n">
        <f aca="false">MAX(AD263:AO263,BD263:BO263,CD263:CO263,DD263:DO263,ED263:EO263,FD263:FO263,GD263:GO263,HD263:HO263,ID263:IO263,JD263:JO263,KD263:KO263,LD263:LO263,MD263:MO263,ND263:NO263)</f>
        <v>25.6</v>
      </c>
      <c r="H263" s="17" t="n">
        <f aca="false">MEDIAN(AD263:AO263,BD263:BO263,CD263:CO263,DD263:DO263,ED263:EO263,FD263:FO263,GD263:GO263,HD263:HO263,ID263:IO263,JD263:JO263,KD263:KO263,LD263:LO263,MD263:MO263,ND263:NO263)</f>
        <v>19.6</v>
      </c>
      <c r="I263" s="5" t="n">
        <f aca="false">MIN(AD263:AO263,BD263:BO263,CD263:CO263,DD263:DO263,ED263:EO263,FD263:FO263,GD263:GO263,HD263:HO263,ID263:IO263,JD263:JO263,KD263:KO263,LD263:LO263,MD263:MO263,ND263:NO263)</f>
        <v>3</v>
      </c>
      <c r="J263" s="18" t="n">
        <f aca="false">(G263+I263)/2</f>
        <v>14.3</v>
      </c>
      <c r="AC263" s="19" t="n">
        <v>1912</v>
      </c>
      <c r="AD263" s="21" t="n">
        <v>19.4</v>
      </c>
      <c r="AE263" s="21" t="n">
        <v>21.7</v>
      </c>
      <c r="AF263" s="21" t="n">
        <v>18.3</v>
      </c>
      <c r="AG263" s="21" t="n">
        <v>10.6</v>
      </c>
      <c r="AH263" s="21" t="n">
        <v>7.2</v>
      </c>
      <c r="AI263" s="21" t="n">
        <v>3</v>
      </c>
      <c r="AJ263" s="21" t="n">
        <v>4.5</v>
      </c>
      <c r="AK263" s="21" t="n">
        <v>6.9</v>
      </c>
      <c r="AL263" s="21" t="n">
        <v>10.5</v>
      </c>
      <c r="AM263" s="21" t="n">
        <v>15.9</v>
      </c>
      <c r="AN263" s="21" t="n">
        <v>17.7</v>
      </c>
      <c r="AO263" s="21" t="n">
        <v>19.7</v>
      </c>
      <c r="AP263" s="22" t="n">
        <f aca="false">AVERAGE(AD263:AO263)</f>
        <v>12.95</v>
      </c>
      <c r="BB263" s="1" t="n">
        <f aca="false">BB262+1</f>
        <v>1912</v>
      </c>
      <c r="BC263" s="19" t="n">
        <v>1912</v>
      </c>
      <c r="BD263" s="21" t="n">
        <v>21.9</v>
      </c>
      <c r="BE263" s="21" t="n">
        <v>24.5</v>
      </c>
      <c r="BF263" s="21" t="n">
        <v>21.1</v>
      </c>
      <c r="BG263" s="21" t="n">
        <v>13.4</v>
      </c>
      <c r="BH263" s="21" t="n">
        <v>8.9</v>
      </c>
      <c r="BI263" s="21" t="n">
        <v>4.8</v>
      </c>
      <c r="BJ263" s="21" t="n">
        <v>5.5</v>
      </c>
      <c r="BK263" s="21" t="n">
        <v>7.3</v>
      </c>
      <c r="BL263" s="21" t="n">
        <v>9.9</v>
      </c>
      <c r="BM263" s="21" t="n">
        <v>15.4</v>
      </c>
      <c r="BN263" s="21" t="n">
        <v>17.3</v>
      </c>
      <c r="BO263" s="21" t="n">
        <v>22.1</v>
      </c>
      <c r="BP263" s="22" t="n">
        <f aca="false">AVERAGE(BD263:BO263)</f>
        <v>14.3416666666667</v>
      </c>
      <c r="CB263" s="1" t="n">
        <f aca="false">CB262+1</f>
        <v>1912</v>
      </c>
      <c r="CC263" s="26" t="s">
        <v>35</v>
      </c>
      <c r="CD263" s="21" t="n">
        <v>25.1</v>
      </c>
      <c r="CE263" s="21" t="n">
        <v>24.7</v>
      </c>
      <c r="CF263" s="21" t="n">
        <v>25</v>
      </c>
      <c r="CG263" s="21" t="n">
        <v>24.2</v>
      </c>
      <c r="CH263" s="21" t="n">
        <v>23.2</v>
      </c>
      <c r="CI263" s="21" t="n">
        <v>21.3</v>
      </c>
      <c r="CJ263" s="21" t="n">
        <v>21</v>
      </c>
      <c r="CK263" s="21" t="n">
        <v>20</v>
      </c>
      <c r="CL263" s="21" t="n">
        <v>24</v>
      </c>
      <c r="CM263" s="21" t="n">
        <v>25.3</v>
      </c>
      <c r="CN263" s="21" t="n">
        <v>25.1</v>
      </c>
      <c r="CO263" s="21" t="n">
        <v>25.6</v>
      </c>
      <c r="CP263" s="22" t="n">
        <f aca="false">AVERAGE(CD263:CO263)</f>
        <v>23.7083333333333</v>
      </c>
      <c r="DB263" s="1" t="n">
        <f aca="false">DB262+1</f>
        <v>1912</v>
      </c>
      <c r="DC263" s="26" t="s">
        <v>35</v>
      </c>
      <c r="DD263" s="21" t="n">
        <v>25.5</v>
      </c>
      <c r="DE263" s="21" t="n">
        <v>23.8</v>
      </c>
      <c r="DF263" s="21" t="n">
        <v>23.6</v>
      </c>
      <c r="DG263" s="21" t="n">
        <v>19.5</v>
      </c>
      <c r="DH263" s="21" t="n">
        <v>15.8</v>
      </c>
      <c r="DI263" s="21" t="n">
        <v>11.3</v>
      </c>
      <c r="DJ263" s="21" t="n">
        <v>10.6</v>
      </c>
      <c r="DK263" s="21" t="n">
        <v>13</v>
      </c>
      <c r="DL263" s="21" t="n">
        <v>18.4</v>
      </c>
      <c r="DM263" s="21" t="n">
        <v>19.7</v>
      </c>
      <c r="DN263" s="21" t="n">
        <v>22</v>
      </c>
      <c r="DO263" s="21" t="n">
        <v>24.6</v>
      </c>
      <c r="DP263" s="22" t="n">
        <f aca="false">AVERAGE(DD263:DO263)</f>
        <v>18.9833333333333</v>
      </c>
      <c r="OB263" s="7" t="n">
        <f aca="false">AVERAGE(AP263,BP263,CP263,DP263,EP263,FP263,GP263,HP263,IP263,JP263,KP263,LP263,MP263,NP263)</f>
        <v>17.4958333333333</v>
      </c>
      <c r="OC263" s="10" t="n">
        <f aca="false">AVERAGE(OB253:OB263)</f>
        <v>17.1556818181818</v>
      </c>
      <c r="PB263" s="8" t="n">
        <f aca="false">AVERAGE(AI263,AJ263,AK263,BI263,BJ263,BK263,CI263,CJ263,CK263,DI263,DJ263,DK263,EI263,EJ263,EK263,FI263,FJ263,FK263,GI263,GJ263,GK263,HI263,HJ263,HK263,II263,IJ263,IK263,JI263,JJ263,JK263,KI263,KJ263,KK263,LI263,LJ263,LK263,MI263,MJ263,MK263,NI263,NJ263,NK263)</f>
        <v>10.7666666666667</v>
      </c>
      <c r="PC263" s="9" t="n">
        <f aca="false">AVERAGE(AD263,AE263,AO263,BD263,BE263,BO263,CD263,CE263,CO263,DD263,DE263,DO263,ED263,EE263,EO263,FD263,FE263,FO263,GD263,GE263,GO263,HD263,HE263,HO263,ID263,IE263,IO263,JD263,JE263,JO263,KD263,KE263,KO263,LD263,LE263,LO263,MD263,ME263,MO263,ND263,NE263,NO263,)</f>
        <v>21.4307692307692</v>
      </c>
      <c r="PD263" s="8" t="n">
        <f aca="false">AVERAGE(PB253:PB263)</f>
        <v>10.9560606060606</v>
      </c>
      <c r="PE263" s="11" t="n">
        <f aca="false">AVERAGE(PC253:PC263)</f>
        <v>20.5991142191142</v>
      </c>
      <c r="QB263" s="11" t="n">
        <f aca="false">MAX((AD253:AO263),(BD253:BO263),(CD253:CO263),(DD253:DO263))</f>
        <v>26.2</v>
      </c>
      <c r="QC263" s="7" t="n">
        <f aca="false">MIN((AD253:AO263),(BD253:BO263),(CD253:CO263),(DD253:DO263))</f>
        <v>1.3</v>
      </c>
    </row>
    <row r="264" customFormat="false" ht="12.9" hidden="false" customHeight="false" outlineLevel="0" collapsed="false">
      <c r="A264" s="24"/>
      <c r="B264" s="7" t="n">
        <f aca="false">AVERAGE(AP264,BP264,CP264,DP264,EP264,FP264,GP264,HP264,IP264,JP264,KP264,LP264,MP264,NP264)</f>
        <v>16.8541666666667</v>
      </c>
      <c r="C264" s="25" t="n">
        <f aca="false">AVERAGE(B260:B264)</f>
        <v>17.3461111111111</v>
      </c>
      <c r="D264" s="16" t="n">
        <f aca="false">AVERAGE(B255:B264)</f>
        <v>17.1858333333333</v>
      </c>
      <c r="E264" s="7" t="n">
        <f aca="false">AVERAGE(B245:B264)</f>
        <v>16.9969444444444</v>
      </c>
      <c r="F264" s="28"/>
      <c r="G264" s="3" t="n">
        <f aca="false">MAX(AD264:AO264,BD264:BO264,CD264:CO264,DD264:DO264,ED264:EO264,FD264:FO264,GD264:GO264,HD264:HO264,ID264:IO264,JD264:JO264,KD264:KO264,LD264:LO264,MD264:MO264,ND264:NO264)</f>
        <v>26.6</v>
      </c>
      <c r="H264" s="17" t="n">
        <f aca="false">MEDIAN(AD264:AO264,BD264:BO264,CD264:CO264,DD264:DO264,ED264:EO264,FD264:FO264,GD264:GO264,HD264:HO264,ID264:IO264,JD264:JO264,KD264:KO264,LD264:LO264,MD264:MO264,ND264:NO264)</f>
        <v>19.05</v>
      </c>
      <c r="I264" s="5" t="n">
        <f aca="false">MIN(AD264:AO264,BD264:BO264,CD264:CO264,DD264:DO264,ED264:EO264,FD264:FO264,GD264:GO264,HD264:HO264,ID264:IO264,JD264:JO264,KD264:KO264,LD264:LO264,MD264:MO264,ND264:NO264)</f>
        <v>1.4</v>
      </c>
      <c r="J264" s="18" t="n">
        <f aca="false">(G264+I264)/2</f>
        <v>14</v>
      </c>
      <c r="AC264" s="19" t="n">
        <v>1913</v>
      </c>
      <c r="AD264" s="21" t="n">
        <v>20.2</v>
      </c>
      <c r="AE264" s="21" t="n">
        <v>19.8</v>
      </c>
      <c r="AF264" s="21" t="n">
        <v>17.8</v>
      </c>
      <c r="AG264" s="21" t="n">
        <v>12.6</v>
      </c>
      <c r="AH264" s="21" t="n">
        <v>4.2</v>
      </c>
      <c r="AI264" s="21" t="n">
        <v>1.4</v>
      </c>
      <c r="AJ264" s="21" t="n">
        <v>3.8</v>
      </c>
      <c r="AK264" s="21" t="n">
        <v>7.8</v>
      </c>
      <c r="AL264" s="21" t="n">
        <v>9</v>
      </c>
      <c r="AM264" s="21" t="n">
        <v>15.5</v>
      </c>
      <c r="AN264" s="21" t="n">
        <v>18</v>
      </c>
      <c r="AO264" s="21" t="n">
        <v>21.8</v>
      </c>
      <c r="AP264" s="22" t="n">
        <f aca="false">AVERAGE(AD264:AO264)</f>
        <v>12.6583333333333</v>
      </c>
      <c r="BB264" s="1" t="n">
        <f aca="false">BB263+1</f>
        <v>1913</v>
      </c>
      <c r="BC264" s="19" t="n">
        <v>1913</v>
      </c>
      <c r="BD264" s="21" t="n">
        <v>22.6</v>
      </c>
      <c r="BE264" s="21" t="n">
        <v>20.8</v>
      </c>
      <c r="BF264" s="21" t="n">
        <v>18.8</v>
      </c>
      <c r="BG264" s="21" t="n">
        <v>15.2</v>
      </c>
      <c r="BH264" s="21" t="n">
        <v>6.4</v>
      </c>
      <c r="BI264" s="21" t="n">
        <v>2.5</v>
      </c>
      <c r="BJ264" s="21" t="n">
        <v>4.9</v>
      </c>
      <c r="BK264" s="21" t="n">
        <v>7.4</v>
      </c>
      <c r="BL264" s="21" t="n">
        <v>9.4</v>
      </c>
      <c r="BM264" s="21" t="n">
        <v>17.1</v>
      </c>
      <c r="BN264" s="21" t="n">
        <v>19.1</v>
      </c>
      <c r="BO264" s="21" t="n">
        <v>22.9</v>
      </c>
      <c r="BP264" s="22" t="n">
        <f aca="false">AVERAGE(BD264:BO264)</f>
        <v>13.925</v>
      </c>
      <c r="CB264" s="1" t="n">
        <f aca="false">CB263+1</f>
        <v>1913</v>
      </c>
      <c r="CC264" s="26" t="s">
        <v>36</v>
      </c>
      <c r="CD264" s="21" t="n">
        <v>24.9</v>
      </c>
      <c r="CE264" s="21" t="n">
        <v>24.9</v>
      </c>
      <c r="CF264" s="21" t="n">
        <v>24.7</v>
      </c>
      <c r="CG264" s="21" t="n">
        <v>24.2</v>
      </c>
      <c r="CH264" s="21" t="n">
        <v>20.4</v>
      </c>
      <c r="CI264" s="21" t="n">
        <v>19</v>
      </c>
      <c r="CJ264" s="21" t="n">
        <v>19</v>
      </c>
      <c r="CK264" s="21" t="n">
        <v>20.6</v>
      </c>
      <c r="CL264" s="21" t="n">
        <v>21.9</v>
      </c>
      <c r="CM264" s="21" t="n">
        <v>24.6</v>
      </c>
      <c r="CN264" s="21" t="n">
        <v>26.4</v>
      </c>
      <c r="CO264" s="21" t="n">
        <v>26.6</v>
      </c>
      <c r="CP264" s="22" t="n">
        <f aca="false">AVERAGE(CD264:CO264)</f>
        <v>23.1</v>
      </c>
      <c r="DB264" s="1" t="n">
        <f aca="false">DB263+1</f>
        <v>1913</v>
      </c>
      <c r="DC264" s="26" t="s">
        <v>36</v>
      </c>
      <c r="DD264" s="21" t="n">
        <v>25.4</v>
      </c>
      <c r="DE264" s="21" t="n">
        <v>22</v>
      </c>
      <c r="DF264" s="21" t="n">
        <v>21.4</v>
      </c>
      <c r="DG264" s="21" t="n">
        <v>19.4</v>
      </c>
      <c r="DH264" s="21" t="n">
        <v>13</v>
      </c>
      <c r="DI264" s="21" t="n">
        <v>8.9</v>
      </c>
      <c r="DJ264" s="21" t="n">
        <v>10</v>
      </c>
      <c r="DK264" s="21" t="n">
        <v>11.6</v>
      </c>
      <c r="DL264" s="21" t="n">
        <v>14.3</v>
      </c>
      <c r="DM264" s="21" t="n">
        <v>19.6</v>
      </c>
      <c r="DN264" s="21" t="n">
        <v>22.4</v>
      </c>
      <c r="DO264" s="21" t="n">
        <v>24.8</v>
      </c>
      <c r="DP264" s="22" t="n">
        <f aca="false">AVERAGE(DD264:DO264)</f>
        <v>17.7333333333333</v>
      </c>
      <c r="OB264" s="7" t="n">
        <f aca="false">AVERAGE(AP264,BP264,CP264,DP264,EP264,FP264,GP264,HP264,IP264,JP264,KP264,LP264,MP264,NP264)</f>
        <v>16.8541666666667</v>
      </c>
      <c r="OC264" s="10" t="n">
        <f aca="false">AVERAGE(OB254:OB264)</f>
        <v>17.1598484848485</v>
      </c>
      <c r="PB264" s="8" t="n">
        <f aca="false">AVERAGE(AI264,AJ264,AK264,BI264,BJ264,BK264,CI264,CJ264,CK264,DI264,DJ264,DK264,EI264,EJ264,EK264,FI264,FJ264,FK264,GI264,GJ264,GK264,HI264,HJ264,HK264,II264,IJ264,IK264,JI264,JJ264,JK264,KI264,KJ264,KK264,LI264,LJ264,LK264,MI264,MJ264,MK264,NI264,NJ264,NK264)</f>
        <v>9.74166666666667</v>
      </c>
      <c r="PC264" s="9" t="n">
        <f aca="false">AVERAGE(AD264,AE264,AO264,BD264,BE264,BO264,CD264,CE264,CO264,DD264,DE264,DO264,ED264,EE264,EO264,FD264,FE264,FO264,GD264,GE264,GO264,HD264,HE264,HO264,ID264,IE264,IO264,JD264,JE264,JO264,KD264,KE264,KO264,LD264,LE264,LO264,MD264,ME264,MO264,ND264,NE264,NO264,)</f>
        <v>21.2846153846154</v>
      </c>
      <c r="PD264" s="8" t="n">
        <f aca="false">AVERAGE(PB254:PB264)</f>
        <v>10.9194444444444</v>
      </c>
      <c r="PE264" s="11" t="n">
        <f aca="false">AVERAGE(PC254:PC264)</f>
        <v>20.6522610722611</v>
      </c>
      <c r="QB264" s="11" t="n">
        <f aca="false">MAX((AD254:AO264),(BD254:BO264),(CD254:CO264),(DD254:DO264))</f>
        <v>26.6</v>
      </c>
      <c r="QC264" s="7" t="n">
        <f aca="false">MIN((AD254:AO264),(BD254:BO264),(CD254:CO264),(DD254:DO264))</f>
        <v>1.3</v>
      </c>
    </row>
    <row r="265" customFormat="false" ht="12.9" hidden="false" customHeight="false" outlineLevel="0" collapsed="false">
      <c r="A265" s="24"/>
      <c r="B265" s="7" t="n">
        <f aca="false">AVERAGE(AP265,BP265,CP265,DP265,EP265,FP265,GP265,HP265,IP265,JP265,KP265,LP265,MP265,NP265)</f>
        <v>17.9875</v>
      </c>
      <c r="C265" s="25" t="n">
        <f aca="false">AVERAGE(B261:B265)</f>
        <v>17.5447222222222</v>
      </c>
      <c r="D265" s="16" t="n">
        <f aca="false">AVERAGE(B256:B265)</f>
        <v>17.3309722222222</v>
      </c>
      <c r="E265" s="7" t="n">
        <f aca="false">AVERAGE(B246:B265)</f>
        <v>17.0849305555556</v>
      </c>
      <c r="F265" s="28"/>
      <c r="G265" s="3" t="n">
        <f aca="false">MAX(AD265:AO265,BD265:BO265,CD265:CO265,DD265:DO265,ED265:EO265,FD265:FO265,GD265:GO265,HD265:HO265,ID265:IO265,JD265:JO265,KD265:KO265,LD265:LO265,MD265:MO265,ND265:NO265)</f>
        <v>25.8</v>
      </c>
      <c r="H265" s="17" t="n">
        <f aca="false">MEDIAN(AD265:AO265,BD265:BO265,CD265:CO265,DD265:DO265,ED265:EO265,FD265:FO265,GD265:GO265,HD265:HO265,ID265:IO265,JD265:JO265,KD265:KO265,LD265:LO265,MD265:MO265,ND265:NO265)</f>
        <v>20.2</v>
      </c>
      <c r="I265" s="5" t="n">
        <f aca="false">MIN(AD265:AO265,BD265:BO265,CD265:CO265,DD265:DO265,ED265:EO265,FD265:FO265,GD265:GO265,HD265:HO265,ID265:IO265,JD265:JO265,KD265:KO265,LD265:LO265,MD265:MO265,ND265:NO265)</f>
        <v>3.6</v>
      </c>
      <c r="J265" s="18" t="n">
        <f aca="false">(G265+I265)/2</f>
        <v>14.7</v>
      </c>
      <c r="AC265" s="19" t="n">
        <v>1914</v>
      </c>
      <c r="AD265" s="21" t="n">
        <v>21.6</v>
      </c>
      <c r="AE265" s="21" t="n">
        <v>19.9</v>
      </c>
      <c r="AF265" s="21" t="n">
        <v>18.4</v>
      </c>
      <c r="AG265" s="21" t="n">
        <v>14.6</v>
      </c>
      <c r="AH265" s="21" t="n">
        <v>9</v>
      </c>
      <c r="AI265" s="21" t="n">
        <v>6.1</v>
      </c>
      <c r="AJ265" s="21" t="n">
        <v>3.6</v>
      </c>
      <c r="AK265" s="21" t="n">
        <v>6.1</v>
      </c>
      <c r="AL265" s="21" t="n">
        <v>7.6</v>
      </c>
      <c r="AM265" s="21" t="n">
        <v>12.2</v>
      </c>
      <c r="AN265" s="21" t="n">
        <v>20.9</v>
      </c>
      <c r="AO265" s="21" t="n">
        <v>22</v>
      </c>
      <c r="AP265" s="22" t="n">
        <f aca="false">AVERAGE(AD265:AO265)</f>
        <v>13.5</v>
      </c>
      <c r="BB265" s="1" t="n">
        <f aca="false">BB264+1</f>
        <v>1914</v>
      </c>
      <c r="BC265" s="19" t="n">
        <v>1914</v>
      </c>
      <c r="BD265" s="21" t="n">
        <v>24.2</v>
      </c>
      <c r="BE265" s="21" t="n">
        <v>23.1</v>
      </c>
      <c r="BF265" s="21" t="n">
        <v>21.6</v>
      </c>
      <c r="BG265" s="21" t="n">
        <v>14.7</v>
      </c>
      <c r="BH265" s="21" t="n">
        <v>10.5</v>
      </c>
      <c r="BI265" s="21" t="n">
        <v>7.3</v>
      </c>
      <c r="BJ265" s="21" t="n">
        <v>5.3</v>
      </c>
      <c r="BK265" s="21" t="n">
        <v>8.8</v>
      </c>
      <c r="BL265" s="21" t="n">
        <v>9.6</v>
      </c>
      <c r="BM265" s="21" t="n">
        <v>14.7</v>
      </c>
      <c r="BN265" s="21" t="n">
        <v>23.2</v>
      </c>
      <c r="BO265" s="21" t="n">
        <v>24.4</v>
      </c>
      <c r="BP265" s="22" t="n">
        <f aca="false">AVERAGE(BD265:BO265)</f>
        <v>15.6166666666667</v>
      </c>
      <c r="CB265" s="1" t="n">
        <f aca="false">CB264+1</f>
        <v>1914</v>
      </c>
      <c r="CC265" s="26" t="s">
        <v>37</v>
      </c>
      <c r="CD265" s="21" t="n">
        <v>25.2</v>
      </c>
      <c r="CE265" s="21" t="n">
        <v>25.5</v>
      </c>
      <c r="CF265" s="21" t="n">
        <v>25.6</v>
      </c>
      <c r="CG265" s="21" t="n">
        <v>25.2</v>
      </c>
      <c r="CH265" s="21" t="n">
        <v>23.7</v>
      </c>
      <c r="CI265" s="21" t="n">
        <v>19.9</v>
      </c>
      <c r="CJ265" s="21" t="n">
        <v>18</v>
      </c>
      <c r="CK265" s="21" t="n">
        <v>20.5</v>
      </c>
      <c r="CL265" s="21" t="n">
        <v>22.7</v>
      </c>
      <c r="CM265" s="21" t="n">
        <v>24.1</v>
      </c>
      <c r="CN265" s="21" t="n">
        <v>25.5</v>
      </c>
      <c r="CO265" s="21" t="n">
        <v>25.8</v>
      </c>
      <c r="CP265" s="22" t="n">
        <f aca="false">AVERAGE(CD265:CO265)</f>
        <v>23.475</v>
      </c>
      <c r="DB265" s="1" t="n">
        <f aca="false">DB264+1</f>
        <v>1914</v>
      </c>
      <c r="DC265" s="26" t="s">
        <v>37</v>
      </c>
      <c r="DD265" s="21" t="n">
        <v>23.4</v>
      </c>
      <c r="DE265" s="21" t="n">
        <v>25</v>
      </c>
      <c r="DF265" s="21" t="n">
        <v>23.5</v>
      </c>
      <c r="DG265" s="21" t="n">
        <v>20.6</v>
      </c>
      <c r="DH265" s="21" t="n">
        <v>17.3</v>
      </c>
      <c r="DI265" s="21" t="n">
        <v>12.9</v>
      </c>
      <c r="DJ265" s="21" t="n">
        <v>10.1</v>
      </c>
      <c r="DK265" s="21" t="n">
        <v>14.2</v>
      </c>
      <c r="DL265" s="21" t="n">
        <v>16.4</v>
      </c>
      <c r="DM265" s="21" t="n">
        <v>19.2</v>
      </c>
      <c r="DN265" s="21" t="n">
        <v>24.4</v>
      </c>
      <c r="DO265" s="21" t="n">
        <v>25.3</v>
      </c>
      <c r="DP265" s="22" t="n">
        <f aca="false">AVERAGE(DD265:DO265)</f>
        <v>19.3583333333333</v>
      </c>
      <c r="OB265" s="7" t="n">
        <f aca="false">AVERAGE(AP265,BP265,CP265,DP265,EP265,FP265,GP265,HP265,IP265,JP265,KP265,LP265,MP265,NP265)</f>
        <v>17.9875</v>
      </c>
      <c r="OC265" s="10" t="n">
        <f aca="false">AVERAGE(OB255:OB265)</f>
        <v>17.2587121212121</v>
      </c>
      <c r="PB265" s="8" t="n">
        <f aca="false">AVERAGE(AI265,AJ265,AK265,BI265,BJ265,BK265,CI265,CJ265,CK265,DI265,DJ265,DK265,EI265,EJ265,EK265,FI265,FJ265,FK265,GI265,GJ265,GK265,HI265,HJ265,HK265,II265,IJ265,IK265,JI265,JJ265,JK265,KI265,KJ265,KK265,LI265,LJ265,LK265,MI265,MJ265,MK265,NI265,NJ265,NK265)</f>
        <v>11.0666666666667</v>
      </c>
      <c r="PC265" s="9" t="n">
        <f aca="false">AVERAGE(AD265,AE265,AO265,BD265,BE265,BO265,CD265,CE265,CO265,DD265,DE265,DO265,ED265,EE265,EO265,FD265,FE265,FO265,GD265,GE265,GO265,HD265,HE265,HO265,ID265,IE265,IO265,JD265,JE265,JO265,KD265,KE265,KO265,LD265,LE265,LO265,MD265,ME265,MO265,ND265,NE265,NO265,)</f>
        <v>21.9538461538462</v>
      </c>
      <c r="PD265" s="8" t="n">
        <f aca="false">AVERAGE(PB255:PB265)</f>
        <v>11.0800505050505</v>
      </c>
      <c r="PE265" s="11" t="n">
        <f aca="false">AVERAGE(PC255:PC265)</f>
        <v>20.8126107226107</v>
      </c>
      <c r="QB265" s="11" t="n">
        <f aca="false">MAX((AD255:AO265),(BD255:BO265),(CD255:CO265),(DD255:DO265))</f>
        <v>26.6</v>
      </c>
      <c r="QC265" s="7" t="n">
        <f aca="false">MIN((AD255:AO265),(BD255:BO265),(CD255:CO265),(DD255:DO265))</f>
        <v>1.4</v>
      </c>
    </row>
    <row r="266" customFormat="false" ht="12.9" hidden="false" customHeight="false" outlineLevel="0" collapsed="false">
      <c r="A266" s="24" t="n">
        <f aca="false">A261+5</f>
        <v>1915</v>
      </c>
      <c r="B266" s="7" t="n">
        <f aca="false">AVERAGE(AP266,BP266,CP266,DP266,EP266,FP266,GP266,HP266,IP266,JP266,KP266,LP266,MP266,NP266)</f>
        <v>18.2583333333333</v>
      </c>
      <c r="C266" s="25" t="n">
        <f aca="false">AVERAGE(B262:B266)</f>
        <v>17.5883333333333</v>
      </c>
      <c r="D266" s="16" t="n">
        <f aca="false">AVERAGE(B257:B266)</f>
        <v>17.4679166666667</v>
      </c>
      <c r="E266" s="7" t="n">
        <f aca="false">AVERAGE(B247:B266)</f>
        <v>17.1870138888889</v>
      </c>
      <c r="F266" s="28"/>
      <c r="G266" s="3" t="n">
        <f aca="false">MAX(AD266:AO266,BD266:BO266,CD266:CO266,DD266:DO266,ED266:EO266,FD266:FO266,GD266:GO266,HD266:HO266,ID266:IO266,JD266:JO266,KD266:KO266,LD266:LO266,MD266:MO266,ND266:NO266)</f>
        <v>25.6</v>
      </c>
      <c r="H266" s="17" t="n">
        <f aca="false">MEDIAN(AD266:AO266,BD266:BO266,CD266:CO266,DD266:DO266,ED266:EO266,FD266:FO266,GD266:GO266,HD266:HO266,ID266:IO266,JD266:JO266,KD266:KO266,LD266:LO266,MD266:MO266,ND266:NO266)</f>
        <v>20.4</v>
      </c>
      <c r="I266" s="5" t="n">
        <f aca="false">MIN(AD266:AO266,BD266:BO266,CD266:CO266,DD266:DO266,ED266:EO266,FD266:FO266,GD266:GO266,HD266:HO266,ID266:IO266,JD266:JO266,KD266:KO266,LD266:LO266,MD266:MO266,ND266:NO266)</f>
        <v>6.1</v>
      </c>
      <c r="J266" s="18" t="n">
        <f aca="false">(G266+I266)/2</f>
        <v>15.85</v>
      </c>
      <c r="AC266" s="19" t="n">
        <v>1915</v>
      </c>
      <c r="AD266" s="21" t="n">
        <v>20.5</v>
      </c>
      <c r="AE266" s="21" t="n">
        <v>22.9</v>
      </c>
      <c r="AF266" s="21" t="n">
        <v>18.9</v>
      </c>
      <c r="AG266" s="21" t="n">
        <v>14.6</v>
      </c>
      <c r="AH266" s="21" t="n">
        <v>7.6</v>
      </c>
      <c r="AI266" s="21" t="n">
        <v>7.4</v>
      </c>
      <c r="AJ266" s="21" t="n">
        <v>7.1</v>
      </c>
      <c r="AK266" s="21" t="n">
        <v>6.1</v>
      </c>
      <c r="AL266" s="21" t="n">
        <v>13</v>
      </c>
      <c r="AM266" s="21" t="n">
        <v>15</v>
      </c>
      <c r="AN266" s="21" t="n">
        <v>18.8</v>
      </c>
      <c r="AO266" s="21" t="n">
        <v>20.5</v>
      </c>
      <c r="AP266" s="22" t="n">
        <f aca="false">AVERAGE(AD266:AO266)</f>
        <v>14.3666666666667</v>
      </c>
      <c r="BB266" s="1" t="n">
        <f aca="false">BB265+1</f>
        <v>1915</v>
      </c>
      <c r="BC266" s="19" t="n">
        <v>1915</v>
      </c>
      <c r="BD266" s="21" t="n">
        <v>22.3</v>
      </c>
      <c r="BE266" s="21" t="n">
        <v>25.1</v>
      </c>
      <c r="BF266" s="21" t="n">
        <v>19.9</v>
      </c>
      <c r="BG266" s="21" t="n">
        <v>14.5</v>
      </c>
      <c r="BH266" s="21" t="n">
        <v>9.3</v>
      </c>
      <c r="BI266" s="21" t="n">
        <v>8.7</v>
      </c>
      <c r="BJ266" s="21" t="n">
        <v>7.7</v>
      </c>
      <c r="BK266" s="21" t="n">
        <v>6.8</v>
      </c>
      <c r="BL266" s="21" t="n">
        <v>12.6</v>
      </c>
      <c r="BM266" s="21" t="n">
        <v>15.5</v>
      </c>
      <c r="BN266" s="21" t="n">
        <v>18.6</v>
      </c>
      <c r="BO266" s="21" t="n">
        <v>21.6</v>
      </c>
      <c r="BP266" s="22" t="n">
        <f aca="false">AVERAGE(BD266:BO266)</f>
        <v>15.2166666666667</v>
      </c>
      <c r="CB266" s="1" t="n">
        <f aca="false">CB265+1</f>
        <v>1915</v>
      </c>
      <c r="CC266" s="26" t="s">
        <v>38</v>
      </c>
      <c r="CD266" s="21" t="n">
        <v>25.4</v>
      </c>
      <c r="CE266" s="21" t="n">
        <v>25.5</v>
      </c>
      <c r="CF266" s="21" t="n">
        <v>25.6</v>
      </c>
      <c r="CG266" s="21" t="n">
        <v>25.6</v>
      </c>
      <c r="CH266" s="21" t="n">
        <v>23</v>
      </c>
      <c r="CI266" s="21" t="n">
        <v>21.5</v>
      </c>
      <c r="CJ266" s="21" t="n">
        <v>22.2</v>
      </c>
      <c r="CK266" s="21" t="n">
        <v>22</v>
      </c>
      <c r="CL266" s="21" t="n">
        <v>25.1</v>
      </c>
      <c r="CM266" s="21" t="n">
        <v>25.5</v>
      </c>
      <c r="CN266" s="21" t="n">
        <v>25.5</v>
      </c>
      <c r="CO266" s="21" t="n">
        <v>25</v>
      </c>
      <c r="CP266" s="22" t="n">
        <f aca="false">AVERAGE(CD266:CO266)</f>
        <v>24.325</v>
      </c>
      <c r="DB266" s="1" t="n">
        <f aca="false">DB265+1</f>
        <v>1915</v>
      </c>
      <c r="DC266" s="26" t="s">
        <v>38</v>
      </c>
      <c r="DD266" s="21" t="n">
        <v>23.8</v>
      </c>
      <c r="DE266" s="21" t="n">
        <v>24.5</v>
      </c>
      <c r="DF266" s="21" t="n">
        <v>22.5</v>
      </c>
      <c r="DG266" s="21" t="n">
        <v>20.3</v>
      </c>
      <c r="DH266" s="21" t="n">
        <v>15.1</v>
      </c>
      <c r="DI266" s="21" t="n">
        <v>13.1</v>
      </c>
      <c r="DJ266" s="21" t="n">
        <v>13.5</v>
      </c>
      <c r="DK266" s="21" t="n">
        <v>10.3</v>
      </c>
      <c r="DL266" s="21" t="n">
        <v>19.3</v>
      </c>
      <c r="DM266" s="21" t="n">
        <v>20.7</v>
      </c>
      <c r="DN266" s="21" t="n">
        <v>23.4</v>
      </c>
      <c r="DO266" s="21" t="n">
        <v>23</v>
      </c>
      <c r="DP266" s="22" t="n">
        <f aca="false">AVERAGE(DD266:DO266)</f>
        <v>19.125</v>
      </c>
      <c r="OB266" s="7" t="n">
        <f aca="false">AVERAGE(AP266,BP266,CP266,DP266,EP266,FP266,GP266,HP266,IP266,JP266,KP266,LP266,MP266,NP266)</f>
        <v>18.2583333333333</v>
      </c>
      <c r="OC266" s="10" t="n">
        <f aca="false">AVERAGE(OB256:OB266)</f>
        <v>17.4152777777778</v>
      </c>
      <c r="PB266" s="8" t="n">
        <f aca="false">AVERAGE(AI266,AJ266,AK266,BI266,BJ266,BK266,CI266,CJ266,CK266,DI266,DJ266,DK266,EI266,EJ266,EK266,FI266,FJ266,FK266,GI266,GJ266,GK266,HI266,HJ266,HK266,II266,IJ266,IK266,JI266,JJ266,JK266,KI266,KJ266,KK266,LI266,LJ266,LK266,MI266,MJ266,MK266,NI266,NJ266,NK266)</f>
        <v>12.2</v>
      </c>
      <c r="PC266" s="9" t="n">
        <f aca="false">AVERAGE(AD266,AE266,AO266,BD266,BE266,BO266,CD266,CE266,CO266,DD266,DE266,DO266,ED266,EE266,EO266,FD266,FE266,FO266,GD266,GE266,GO266,HD266,HE266,HO266,ID266,IE266,IO266,JD266,JE266,JO266,KD266,KE266,KO266,LD266,LE266,LO266,MD266,ME266,MO266,ND266,NE266,NO266,)</f>
        <v>21.5461538461539</v>
      </c>
      <c r="PD266" s="8" t="n">
        <f aca="false">AVERAGE(PB256:PB266)</f>
        <v>11.2386363636364</v>
      </c>
      <c r="PE266" s="11" t="n">
        <f aca="false">AVERAGE(PC256:PC266)</f>
        <v>21.0022610722611</v>
      </c>
      <c r="QB266" s="11" t="n">
        <f aca="false">MAX((AD256:AO266),(BD256:BO266),(CD256:CO266),(DD256:DO266))</f>
        <v>26.6</v>
      </c>
      <c r="QC266" s="7" t="n">
        <f aca="false">MIN((AD256:AO266),(BD256:BO266),(CD256:CO266),(DD256:DO266))</f>
        <v>1.4</v>
      </c>
    </row>
    <row r="267" customFormat="false" ht="12.9" hidden="false" customHeight="false" outlineLevel="0" collapsed="false">
      <c r="A267" s="24"/>
      <c r="B267" s="7" t="n">
        <f aca="false">AVERAGE(AP267,BP267,CP267,DP267,EP267,FP267,GP267,HP267,IP267,JP267,KP267,LP267,MP267,NP267)</f>
        <v>17.9416666666667</v>
      </c>
      <c r="C267" s="25" t="n">
        <f aca="false">AVERAGE(B263:B267)</f>
        <v>17.7075</v>
      </c>
      <c r="D267" s="16" t="n">
        <f aca="false">AVERAGE(B258:B267)</f>
        <v>17.4456944444444</v>
      </c>
      <c r="E267" s="7" t="n">
        <f aca="false">AVERAGE(B248:B267)</f>
        <v>17.2560416666667</v>
      </c>
      <c r="F267" s="28"/>
      <c r="G267" s="3" t="n">
        <f aca="false">MAX(AD267:AO267,BD267:BO267,CD267:CO267,DD267:DO267,ED267:EO267,FD267:FO267,GD267:GO267,HD267:HO267,ID267:IO267,JD267:JO267,KD267:KO267,LD267:LO267,MD267:MO267,ND267:NO267)</f>
        <v>25.5</v>
      </c>
      <c r="H267" s="17" t="n">
        <f aca="false">MEDIAN(AD267:AO267,BD267:BO267,CD267:CO267,DD267:DO267,ED267:EO267,FD267:FO267,GD267:GO267,HD267:HO267,ID267:IO267,JD267:JO267,KD267:KO267,LD267:LO267,MD267:MO267,ND267:NO267)</f>
        <v>19.5</v>
      </c>
      <c r="I267" s="5" t="n">
        <f aca="false">MIN(AD267:AO267,BD267:BO267,CD267:CO267,DD267:DO267,ED267:EO267,FD267:FO267,GD267:GO267,HD267:HO267,ID267:IO267,JD267:JO267,KD267:KO267,LD267:LO267,MD267:MO267,ND267:NO267)</f>
        <v>4.2</v>
      </c>
      <c r="J267" s="18" t="n">
        <f aca="false">(G267+I267)/2</f>
        <v>14.85</v>
      </c>
      <c r="AC267" s="19" t="n">
        <v>1916</v>
      </c>
      <c r="AD267" s="21" t="n">
        <v>22.7</v>
      </c>
      <c r="AE267" s="21" t="n">
        <v>22</v>
      </c>
      <c r="AF267" s="21" t="n">
        <v>17.7</v>
      </c>
      <c r="AG267" s="21" t="n">
        <v>12.4</v>
      </c>
      <c r="AH267" s="21" t="n">
        <v>11.7</v>
      </c>
      <c r="AI267" s="21" t="n">
        <v>9.5</v>
      </c>
      <c r="AJ267" s="21" t="n">
        <v>4.2</v>
      </c>
      <c r="AK267" s="21" t="n">
        <v>8.4</v>
      </c>
      <c r="AL267" s="21" t="n">
        <v>9.8</v>
      </c>
      <c r="AM267" s="21" t="n">
        <v>15</v>
      </c>
      <c r="AN267" s="21" t="n">
        <v>16.9</v>
      </c>
      <c r="AO267" s="21" t="n">
        <v>19.4</v>
      </c>
      <c r="AP267" s="22" t="n">
        <f aca="false">AVERAGE(AD267:AO267)</f>
        <v>14.1416666666667</v>
      </c>
      <c r="BB267" s="1" t="n">
        <f aca="false">BB266+1</f>
        <v>1916</v>
      </c>
      <c r="BC267" s="19" t="n">
        <v>1916</v>
      </c>
      <c r="BD267" s="21" t="n">
        <v>23.9</v>
      </c>
      <c r="BE267" s="21" t="n">
        <v>22.6</v>
      </c>
      <c r="BF267" s="21" t="n">
        <v>19.7</v>
      </c>
      <c r="BG267" s="21" t="n">
        <v>12.3</v>
      </c>
      <c r="BH267" s="21" t="n">
        <v>11.4</v>
      </c>
      <c r="BI267" s="21" t="n">
        <v>9.4</v>
      </c>
      <c r="BJ267" s="21" t="n">
        <v>5.8</v>
      </c>
      <c r="BK267" s="21" t="n">
        <v>9</v>
      </c>
      <c r="BL267" s="21" t="n">
        <v>10.6</v>
      </c>
      <c r="BM267" s="21" t="n">
        <v>14.4</v>
      </c>
      <c r="BN267" s="21" t="n">
        <v>17.4</v>
      </c>
      <c r="BO267" s="21" t="n">
        <v>20.7</v>
      </c>
      <c r="BP267" s="22" t="n">
        <f aca="false">AVERAGE(BD267:BO267)</f>
        <v>14.7666666666667</v>
      </c>
      <c r="CB267" s="1" t="n">
        <f aca="false">CB266+1</f>
        <v>1916</v>
      </c>
      <c r="CC267" s="26" t="s">
        <v>39</v>
      </c>
      <c r="CD267" s="21" t="n">
        <v>24.5</v>
      </c>
      <c r="CE267" s="21" t="n">
        <v>24.4</v>
      </c>
      <c r="CF267" s="21" t="n">
        <v>24.7</v>
      </c>
      <c r="CG267" s="21" t="n">
        <v>24.3</v>
      </c>
      <c r="CH267" s="21" t="n">
        <v>23.1</v>
      </c>
      <c r="CI267" s="21" t="n">
        <v>22.6</v>
      </c>
      <c r="CJ267" s="21" t="n">
        <v>22.3</v>
      </c>
      <c r="CK267" s="21" t="n">
        <v>22.4</v>
      </c>
      <c r="CL267" s="21" t="n">
        <v>23.7</v>
      </c>
      <c r="CM267" s="21" t="n">
        <v>25.5</v>
      </c>
      <c r="CN267" s="21" t="n">
        <v>25.2</v>
      </c>
      <c r="CO267" s="21" t="n">
        <v>25</v>
      </c>
      <c r="CP267" s="22" t="n">
        <f aca="false">AVERAGE(CD267:CO267)</f>
        <v>23.975</v>
      </c>
      <c r="DB267" s="1" t="n">
        <f aca="false">DB266+1</f>
        <v>1916</v>
      </c>
      <c r="DC267" s="26" t="s">
        <v>39</v>
      </c>
      <c r="DD267" s="21" t="n">
        <v>24.2</v>
      </c>
      <c r="DE267" s="21" t="n">
        <v>23.7</v>
      </c>
      <c r="DF267" s="21" t="n">
        <v>23</v>
      </c>
      <c r="DG267" s="21" t="n">
        <v>18.3</v>
      </c>
      <c r="DH267" s="21" t="n">
        <v>17.1</v>
      </c>
      <c r="DI267" s="21" t="n">
        <v>14.4</v>
      </c>
      <c r="DJ267" s="21" t="n">
        <v>11.3</v>
      </c>
      <c r="DK267" s="21" t="n">
        <v>14.1</v>
      </c>
      <c r="DL267" s="21" t="n">
        <v>16.9</v>
      </c>
      <c r="DM267" s="21" t="n">
        <v>19.6</v>
      </c>
      <c r="DN267" s="21" t="n">
        <v>21.2</v>
      </c>
      <c r="DO267" s="21" t="n">
        <v>22.8</v>
      </c>
      <c r="DP267" s="22" t="n">
        <f aca="false">AVERAGE(DD267:DO267)</f>
        <v>18.8833333333333</v>
      </c>
      <c r="OB267" s="7" t="n">
        <f aca="false">AVERAGE(AP267,BP267,CP267,DP267,EP267,FP267,GP267,HP267,IP267,JP267,KP267,LP267,MP267,NP267)</f>
        <v>17.9416666666667</v>
      </c>
      <c r="OC267" s="10" t="n">
        <f aca="false">AVERAGE(OB257:OB267)</f>
        <v>17.5109848484849</v>
      </c>
      <c r="PB267" s="8" t="n">
        <f aca="false">AVERAGE(AI267,AJ267,AK267,BI267,BJ267,BK267,CI267,CJ267,CK267,DI267,DJ267,DK267,EI267,EJ267,EK267,FI267,FJ267,FK267,GI267,GJ267,GK267,HI267,HJ267,HK267,II267,IJ267,IK267,JI267,JJ267,JK267,KI267,KJ267,KK267,LI267,LJ267,LK267,MI267,MJ267,MK267,NI267,NJ267,NK267)</f>
        <v>12.7833333333333</v>
      </c>
      <c r="PC267" s="9" t="n">
        <f aca="false">AVERAGE(AD267,AE267,AO267,BD267,BE267,BO267,CD267,CE267,CO267,DD267,DE267,DO267,ED267,EE267,EO267,FD267,FE267,FO267,GD267,GE267,GO267,HD267,HE267,HO267,ID267,IE267,IO267,JD267,JE267,JO267,KD267,KE267,KO267,LD267,LE267,LO267,MD267,ME267,MO267,ND267,NE267,NO267,)</f>
        <v>21.2230769230769</v>
      </c>
      <c r="PD267" s="8" t="n">
        <f aca="false">AVERAGE(PB257:PB267)</f>
        <v>11.4199494949495</v>
      </c>
      <c r="PE267" s="11" t="n">
        <f aca="false">AVERAGE(PC257:PC267)</f>
        <v>21.084358974359</v>
      </c>
      <c r="QB267" s="11" t="n">
        <f aca="false">MAX((AD257:AO267),(BD257:BO267),(CD257:CO267),(DD257:DO267))</f>
        <v>26.6</v>
      </c>
      <c r="QC267" s="7" t="n">
        <f aca="false">MIN((AD257:AO267),(BD257:BO267),(CD257:CO267),(DD257:DO267))</f>
        <v>1.4</v>
      </c>
    </row>
    <row r="268" customFormat="false" ht="12.9" hidden="false" customHeight="false" outlineLevel="0" collapsed="false">
      <c r="A268" s="24"/>
      <c r="B268" s="7" t="n">
        <f aca="false">AVERAGE(AP268,BP268,CP268,DP268,EP268,FP268,GP268,HP268,IP268,JP268,KP268,LP268,MP268,NP268)</f>
        <v>17.11875</v>
      </c>
      <c r="C268" s="25" t="n">
        <f aca="false">AVERAGE(B264:B268)</f>
        <v>17.6320833333333</v>
      </c>
      <c r="D268" s="16" t="n">
        <f aca="false">AVERAGE(B259:B268)</f>
        <v>17.4459027777778</v>
      </c>
      <c r="E268" s="7" t="n">
        <f aca="false">AVERAGE(B249:B268)</f>
        <v>17.2607291666667</v>
      </c>
      <c r="F268" s="28"/>
      <c r="G268" s="3" t="n">
        <f aca="false">MAX(AD268:AO268,BD268:BO268,CD268:CO268,DD268:DO268,ED268:EO268,FD268:FO268,GD268:GO268,HD268:HO268,ID268:IO268,JD268:JO268,KD268:KO268,LD268:LO268,MD268:MO268,ND268:NO268)</f>
        <v>25.5</v>
      </c>
      <c r="H268" s="17" t="n">
        <f aca="false">MEDIAN(AD268:AO268,BD268:BO268,CD268:CO268,DD268:DO268,ED268:EO268,FD268:FO268,GD268:GO268,HD268:HO268,ID268:IO268,JD268:JO268,KD268:KO268,LD268:LO268,MD268:MO268,ND268:NO268)</f>
        <v>19.25</v>
      </c>
      <c r="I268" s="5" t="n">
        <f aca="false">MIN(AD268:AO268,BD268:BO268,CD268:CO268,DD268:DO268,ED268:EO268,FD268:FO268,GD268:GO268,HD268:HO268,ID268:IO268,JD268:JO268,KD268:KO268,LD268:LO268,MD268:MO268,ND268:NO268)</f>
        <v>3.4</v>
      </c>
      <c r="J268" s="18" t="n">
        <f aca="false">(G268+I268)/2</f>
        <v>14.45</v>
      </c>
      <c r="AC268" s="19" t="n">
        <v>1917</v>
      </c>
      <c r="AD268" s="21" t="n">
        <v>21.7</v>
      </c>
      <c r="AE268" s="21" t="n">
        <v>17.1</v>
      </c>
      <c r="AF268" s="21" t="n">
        <v>17.3</v>
      </c>
      <c r="AG268" s="21" t="n">
        <v>10.7</v>
      </c>
      <c r="AH268" s="21" t="n">
        <v>5.6</v>
      </c>
      <c r="AI268" s="21" t="n">
        <v>3.4</v>
      </c>
      <c r="AJ268" s="21" t="n">
        <v>6.8</v>
      </c>
      <c r="AK268" s="21" t="n">
        <v>5.2</v>
      </c>
      <c r="AL268" s="21" t="n">
        <v>11.8</v>
      </c>
      <c r="AM268" s="21" t="n">
        <v>16.2</v>
      </c>
      <c r="AN268" s="21" t="n">
        <v>16.4</v>
      </c>
      <c r="AO268" s="21" t="n">
        <v>20.8</v>
      </c>
      <c r="AP268" s="22" t="n">
        <f aca="false">AVERAGE(AD268:AO268)</f>
        <v>12.75</v>
      </c>
      <c r="BB268" s="1" t="n">
        <f aca="false">BB267+1</f>
        <v>1917</v>
      </c>
      <c r="BC268" s="19" t="n">
        <v>1917</v>
      </c>
      <c r="BD268" s="21" t="n">
        <v>22.3</v>
      </c>
      <c r="BE268" s="21" t="n">
        <v>18.9</v>
      </c>
      <c r="BF268" s="21" t="n">
        <v>20.4</v>
      </c>
      <c r="BG268" s="21" t="n">
        <v>12.7</v>
      </c>
      <c r="BH268" s="21" t="n">
        <v>6.5</v>
      </c>
      <c r="BI268" s="21" t="n">
        <v>4.7</v>
      </c>
      <c r="BJ268" s="21" t="n">
        <v>7.5</v>
      </c>
      <c r="BK268" s="21" t="n">
        <v>6.5</v>
      </c>
      <c r="BL268" s="21" t="n">
        <v>12</v>
      </c>
      <c r="BM268" s="21" t="n">
        <v>15.7</v>
      </c>
      <c r="BN268" s="21" t="n">
        <v>17.3</v>
      </c>
      <c r="BO268" s="21" t="n">
        <v>23.6</v>
      </c>
      <c r="BP268" s="22" t="n">
        <f aca="false">AVERAGE(BD268:BO268)</f>
        <v>14.0083333333333</v>
      </c>
      <c r="CB268" s="1" t="n">
        <f aca="false">CB267+1</f>
        <v>1917</v>
      </c>
      <c r="CC268" s="26" t="s">
        <v>40</v>
      </c>
      <c r="CD268" s="21" t="n">
        <v>24.4</v>
      </c>
      <c r="CE268" s="21" t="n">
        <v>24.1</v>
      </c>
      <c r="CF268" s="21" t="n">
        <v>25.2</v>
      </c>
      <c r="CG268" s="21" t="n">
        <v>23.6</v>
      </c>
      <c r="CH268" s="21" t="n">
        <v>21.7</v>
      </c>
      <c r="CI268" s="21" t="n">
        <v>20.9</v>
      </c>
      <c r="CJ268" s="21" t="n">
        <v>21.3</v>
      </c>
      <c r="CK268" s="21" t="n">
        <v>22.4</v>
      </c>
      <c r="CL268" s="21" t="n">
        <v>24.9</v>
      </c>
      <c r="CM268" s="21" t="n">
        <v>25.3</v>
      </c>
      <c r="CN268" s="21" t="n">
        <v>25.5</v>
      </c>
      <c r="CO268" s="21" t="n">
        <v>24.5</v>
      </c>
      <c r="CP268" s="22" t="n">
        <f aca="false">AVERAGE(CD268:CO268)</f>
        <v>23.65</v>
      </c>
      <c r="DB268" s="1" t="n">
        <f aca="false">DB267+1</f>
        <v>1917</v>
      </c>
      <c r="DC268" s="26" t="s">
        <v>40</v>
      </c>
      <c r="DD268" s="21" t="n">
        <v>23.9</v>
      </c>
      <c r="DE268" s="21" t="n">
        <v>21.5</v>
      </c>
      <c r="DF268" s="21" t="n">
        <v>21.6</v>
      </c>
      <c r="DG268" s="21" t="n">
        <v>19.6</v>
      </c>
      <c r="DH268" s="21" t="n">
        <v>12.3</v>
      </c>
      <c r="DI268" s="21" t="n">
        <v>10.7</v>
      </c>
      <c r="DJ268" s="21" t="n">
        <v>12.2</v>
      </c>
      <c r="DK268" s="21" t="n">
        <v>12.2</v>
      </c>
      <c r="DL268" s="21" t="n">
        <v>17</v>
      </c>
      <c r="DM268" s="21" t="n">
        <v>19.8</v>
      </c>
      <c r="DN268" s="21" t="n">
        <v>22.2</v>
      </c>
      <c r="DO268" s="21" t="n">
        <v>23.8</v>
      </c>
      <c r="DP268" s="22" t="n">
        <f aca="false">AVERAGE(DD268:DO268)</f>
        <v>18.0666666666667</v>
      </c>
      <c r="OB268" s="7" t="n">
        <f aca="false">AVERAGE(AP268,BP268,CP268,DP268,EP268,FP268,GP268,HP268,IP268,JP268,KP268,LP268,MP268,NP268)</f>
        <v>17.11875</v>
      </c>
      <c r="OC268" s="10" t="n">
        <f aca="false">AVERAGE(OB258:OB268)</f>
        <v>17.4159722222222</v>
      </c>
      <c r="PB268" s="8" t="n">
        <f aca="false">AVERAGE(AI268,AJ268,AK268,BI268,BJ268,BK268,CI268,CJ268,CK268,DI268,DJ268,DK268,EI268,EJ268,EK268,FI268,FJ268,FK268,GI268,GJ268,GK268,HI268,HJ268,HK268,II268,IJ268,IK268,JI268,JJ268,JK268,KI268,KJ268,KK268,LI268,LJ268,LK268,MI268,MJ268,MK268,NI268,NJ268,NK268)</f>
        <v>11.15</v>
      </c>
      <c r="PC268" s="9" t="n">
        <f aca="false">AVERAGE(AD268,AE268,AO268,BD268,BE268,BO268,CD268,CE268,CO268,DD268,DE268,DO268,ED268,EE268,EO268,FD268,FE268,FO268,GD268,GE268,GO268,HD268,HE268,HO268,ID268,IE268,IO268,JD268,JE268,JO268,KD268,KE268,KO268,LD268,LE268,LO268,MD268,ME268,MO268,ND268,NE268,NO268,)</f>
        <v>20.5076923076923</v>
      </c>
      <c r="PD268" s="8" t="n">
        <f aca="false">AVERAGE(PB258:PB268)</f>
        <v>11.2436868686869</v>
      </c>
      <c r="PE268" s="11" t="n">
        <f aca="false">AVERAGE(PC258:PC268)</f>
        <v>20.9905128205128</v>
      </c>
      <c r="QB268" s="11" t="n">
        <f aca="false">MAX((AD258:AO268),(BD258:BO268),(CD258:CO268),(DD258:DO268))</f>
        <v>26.6</v>
      </c>
      <c r="QC268" s="7" t="n">
        <f aca="false">MIN((AD258:AO268),(BD258:BO268),(CD258:CO268),(DD258:DO268))</f>
        <v>1.4</v>
      </c>
    </row>
    <row r="269" customFormat="false" ht="12.9" hidden="false" customHeight="false" outlineLevel="0" collapsed="false">
      <c r="A269" s="24"/>
      <c r="B269" s="7" t="n">
        <f aca="false">AVERAGE(AP269,BP269,CP269,DP269,EP269,FP269,GP269,HP269,IP269,JP269,KP269,LP269,MP269,NP269)</f>
        <v>16.9416666666667</v>
      </c>
      <c r="C269" s="25" t="n">
        <f aca="false">AVERAGE(B265:B269)</f>
        <v>17.6495833333333</v>
      </c>
      <c r="D269" s="16" t="n">
        <f aca="false">AVERAGE(B260:B269)</f>
        <v>17.4978472222222</v>
      </c>
      <c r="E269" s="7" t="n">
        <f aca="false">AVERAGE(B250:B269)</f>
        <v>17.2557291666667</v>
      </c>
      <c r="F269" s="28"/>
      <c r="G269" s="3" t="n">
        <f aca="false">MAX(AD269:AO269,BD269:BO269,CD269:CO269,DD269:DO269,ED269:EO269,FD269:FO269,GD269:GO269,HD269:HO269,ID269:IO269,JD269:JO269,KD269:KO269,LD269:LO269,MD269:MO269,ND269:NO269)</f>
        <v>26.8</v>
      </c>
      <c r="H269" s="17" t="n">
        <f aca="false">MEDIAN(AD269:AO269,BD269:BO269,CD269:CO269,DD269:DO269,ED269:EO269,FD269:FO269,GD269:GO269,HD269:HO269,ID269:IO269,JD269:JO269,KD269:KO269,LD269:LO269,MD269:MO269,ND269:NO269)</f>
        <v>18.35</v>
      </c>
      <c r="I269" s="5" t="n">
        <f aca="false">MIN(AD269:AO269,BD269:BO269,CD269:CO269,DD269:DO269,ED269:EO269,FD269:FO269,GD269:GO269,HD269:HO269,ID269:IO269,JD269:JO269,KD269:KO269,LD269:LO269,MD269:MO269,ND269:NO269)</f>
        <v>2.3</v>
      </c>
      <c r="J269" s="18" t="n">
        <f aca="false">(G269+I269)/2</f>
        <v>14.55</v>
      </c>
      <c r="AC269" s="19" t="n">
        <v>1918</v>
      </c>
      <c r="AD269" s="21" t="n">
        <v>20.4</v>
      </c>
      <c r="AE269" s="21" t="n">
        <v>19.9</v>
      </c>
      <c r="AF269" s="21" t="n">
        <v>13.9</v>
      </c>
      <c r="AG269" s="21" t="n">
        <v>11.3</v>
      </c>
      <c r="AH269" s="21" t="n">
        <v>9.5</v>
      </c>
      <c r="AI269" s="21" t="n">
        <v>5.8</v>
      </c>
      <c r="AJ269" s="21" t="n">
        <v>2.3</v>
      </c>
      <c r="AK269" s="21" t="n">
        <v>7</v>
      </c>
      <c r="AL269" s="21" t="n">
        <v>9.4</v>
      </c>
      <c r="AM269" s="21" t="n">
        <v>16.1</v>
      </c>
      <c r="AN269" s="21" t="n">
        <v>17.7</v>
      </c>
      <c r="AO269" s="21" t="n">
        <v>21.1</v>
      </c>
      <c r="AP269" s="22" t="n">
        <f aca="false">AVERAGE(AD269:AO269)</f>
        <v>12.8666666666667</v>
      </c>
      <c r="BB269" s="1" t="n">
        <f aca="false">BB268+1</f>
        <v>1918</v>
      </c>
      <c r="BC269" s="19" t="n">
        <v>1918</v>
      </c>
      <c r="BD269" s="21" t="n">
        <v>22.9</v>
      </c>
      <c r="BE269" s="21" t="n">
        <v>21.1</v>
      </c>
      <c r="BF269" s="21" t="n">
        <v>16.6</v>
      </c>
      <c r="BG269" s="21" t="n">
        <v>13.7</v>
      </c>
      <c r="BH269" s="21" t="n">
        <v>10.1</v>
      </c>
      <c r="BI269" s="21" t="n">
        <v>6.7</v>
      </c>
      <c r="BJ269" s="21" t="n">
        <v>3.9</v>
      </c>
      <c r="BK269" s="21" t="n">
        <v>6.9</v>
      </c>
      <c r="BL269" s="21" t="n">
        <v>10.1</v>
      </c>
      <c r="BM269" s="21" t="n">
        <v>14.2</v>
      </c>
      <c r="BN269" s="21" t="n">
        <v>17</v>
      </c>
      <c r="BO269" s="21" t="n">
        <v>20.8</v>
      </c>
      <c r="BP269" s="22" t="n">
        <f aca="false">AVERAGE(BD269:BO269)</f>
        <v>13.6666666666667</v>
      </c>
      <c r="CB269" s="1" t="n">
        <f aca="false">CB268+1</f>
        <v>1918</v>
      </c>
      <c r="CC269" s="26" t="s">
        <v>41</v>
      </c>
      <c r="CD269" s="21" t="n">
        <v>24.1</v>
      </c>
      <c r="CE269" s="21" t="n">
        <v>24.2</v>
      </c>
      <c r="CF269" s="21" t="n">
        <v>24.6</v>
      </c>
      <c r="CG269" s="21" t="n">
        <v>23.7</v>
      </c>
      <c r="CH269" s="21" t="n">
        <v>22.3</v>
      </c>
      <c r="CI269" s="21" t="n">
        <v>20.1</v>
      </c>
      <c r="CJ269" s="21" t="n">
        <v>19.4</v>
      </c>
      <c r="CK269" s="21" t="n">
        <v>21.9</v>
      </c>
      <c r="CL269" s="21" t="n">
        <v>22.2</v>
      </c>
      <c r="CM269" s="21" t="n">
        <v>25.7</v>
      </c>
      <c r="CN269" s="21" t="n">
        <v>26.8</v>
      </c>
      <c r="CO269" s="21" t="n">
        <v>26.1</v>
      </c>
      <c r="CP269" s="22" t="n">
        <f aca="false">AVERAGE(CD269:CO269)</f>
        <v>23.425</v>
      </c>
      <c r="DB269" s="1" t="n">
        <f aca="false">DB268+1</f>
        <v>1918</v>
      </c>
      <c r="DC269" s="26" t="s">
        <v>41</v>
      </c>
      <c r="DD269" s="21" t="n">
        <v>23.5</v>
      </c>
      <c r="DE269" s="21" t="n">
        <v>22.5</v>
      </c>
      <c r="DF269" s="21" t="n">
        <v>20.8</v>
      </c>
      <c r="DG269" s="21" t="n">
        <v>17.7</v>
      </c>
      <c r="DH269" s="21" t="n">
        <v>14.5</v>
      </c>
      <c r="DI269" s="21" t="n">
        <v>11.4</v>
      </c>
      <c r="DJ269" s="21" t="n">
        <v>9.4</v>
      </c>
      <c r="DK269" s="21" t="n">
        <v>13.3</v>
      </c>
      <c r="DL269" s="21" t="n">
        <v>14.4</v>
      </c>
      <c r="DM269" s="21" t="n">
        <v>19</v>
      </c>
      <c r="DN269" s="21" t="n">
        <v>22</v>
      </c>
      <c r="DO269" s="21" t="n">
        <v>25.2</v>
      </c>
      <c r="DP269" s="22" t="n">
        <f aca="false">AVERAGE(DD269:DO269)</f>
        <v>17.8083333333333</v>
      </c>
      <c r="OB269" s="7" t="n">
        <f aca="false">AVERAGE(AP269,BP269,CP269,DP269,EP269,FP269,GP269,HP269,IP269,JP269,KP269,LP269,MP269,NP269)</f>
        <v>16.9416666666667</v>
      </c>
      <c r="OC269" s="10" t="n">
        <f aca="false">AVERAGE(OB259:OB269)</f>
        <v>17.4000631313131</v>
      </c>
      <c r="PB269" s="8" t="n">
        <f aca="false">AVERAGE(AI269,AJ269,AK269,BI269,BJ269,BK269,CI269,CJ269,CK269,DI269,DJ269,DK269,EI269,EJ269,EK269,FI269,FJ269,FK269,GI269,GJ269,GK269,HI269,HJ269,HK269,II269,IJ269,IK269,JI269,JJ269,JK269,KI269,KJ269,KK269,LI269,LJ269,LK269,MI269,MJ269,MK269,NI269,NJ269,NK269)</f>
        <v>10.675</v>
      </c>
      <c r="PC269" s="9" t="n">
        <f aca="false">AVERAGE(AD269,AE269,AO269,BD269,BE269,BO269,CD269,CE269,CO269,DD269,DE269,DO269,ED269,EE269,EO269,FD269,FE269,FO269,GD269,GE269,GO269,HD269,HE269,HO269,ID269,IE269,IO269,JD269,JE269,JO269,KD269,KE269,KO269,LD269,LE269,LO269,MD269,ME269,MO269,ND269,NE269,NO269,)</f>
        <v>20.9076923076923</v>
      </c>
      <c r="PD269" s="8" t="n">
        <f aca="false">AVERAGE(PB259:PB269)</f>
        <v>11.1565656565657</v>
      </c>
      <c r="PE269" s="11" t="n">
        <f aca="false">AVERAGE(PC259:PC269)</f>
        <v>21.0421212121212</v>
      </c>
      <c r="QB269" s="11" t="n">
        <f aca="false">MAX((AD259:AO269),(BD259:BO269),(CD259:CO269),(DD259:DO269))</f>
        <v>26.8</v>
      </c>
      <c r="QC269" s="7" t="n">
        <f aca="false">MIN((AD259:AO269),(BD259:BO269),(CD259:CO269),(DD259:DO269))</f>
        <v>1.4</v>
      </c>
    </row>
    <row r="270" customFormat="false" ht="12.9" hidden="false" customHeight="false" outlineLevel="0" collapsed="false">
      <c r="A270" s="24"/>
      <c r="B270" s="7" t="n">
        <f aca="false">AVERAGE(AP270,BP270,CP270,DP270,EP270,FP270,GP270,HP270,IP270,JP270,KP270,LP270,MP270,NP270)</f>
        <v>16.9854166666667</v>
      </c>
      <c r="C270" s="25" t="n">
        <f aca="false">AVERAGE(B266:B270)</f>
        <v>17.4491666666667</v>
      </c>
      <c r="D270" s="16" t="n">
        <f aca="false">AVERAGE(B261:B270)</f>
        <v>17.4969444444444</v>
      </c>
      <c r="E270" s="7" t="n">
        <f aca="false">AVERAGE(B251:B270)</f>
        <v>17.2697222222222</v>
      </c>
      <c r="F270" s="28"/>
      <c r="G270" s="3" t="n">
        <f aca="false">MAX(AD270:AO270,BD270:BO270,CD270:CO270,DD270:DO270,ED270:EO270,FD270:FO270,GD270:GO270,HD270:HO270,ID270:IO270,JD270:JO270,KD270:KO270,LD270:LO270,MD270:MO270,ND270:NO270)</f>
        <v>26.1</v>
      </c>
      <c r="H270" s="17" t="n">
        <f aca="false">MEDIAN(AD270:AO270,BD270:BO270,CD270:CO270,DD270:DO270,ED270:EO270,FD270:FO270,GD270:GO270,HD270:HO270,ID270:IO270,JD270:JO270,KD270:KO270,LD270:LO270,MD270:MO270,ND270:NO270)</f>
        <v>18.9</v>
      </c>
      <c r="I270" s="5" t="n">
        <f aca="false">MIN(AD270:AO270,BD270:BO270,CD270:CO270,DD270:DO270,ED270:EO270,FD270:FO270,GD270:GO270,HD270:HO270,ID270:IO270,JD270:JO270,KD270:KO270,LD270:LO270,MD270:MO270,ND270:NO270)</f>
        <v>0.7</v>
      </c>
      <c r="J270" s="18" t="n">
        <f aca="false">(G270+I270)/2</f>
        <v>13.4</v>
      </c>
      <c r="AC270" s="19" t="n">
        <v>1919</v>
      </c>
      <c r="AD270" s="21" t="n">
        <v>20.9</v>
      </c>
      <c r="AE270" s="21" t="n">
        <v>19.3</v>
      </c>
      <c r="AF270" s="21" t="n">
        <v>14.1</v>
      </c>
      <c r="AG270" s="21" t="n">
        <v>14.9</v>
      </c>
      <c r="AH270" s="21" t="n">
        <v>7.7</v>
      </c>
      <c r="AI270" s="21" t="n">
        <v>5.2</v>
      </c>
      <c r="AJ270" s="21" t="n">
        <v>0.7</v>
      </c>
      <c r="AK270" s="21" t="n">
        <v>6.3</v>
      </c>
      <c r="AL270" s="21" t="n">
        <v>9.6</v>
      </c>
      <c r="AM270" s="21" t="n">
        <v>12.6</v>
      </c>
      <c r="AN270" s="21" t="n">
        <v>18.1</v>
      </c>
      <c r="AO270" s="21" t="n">
        <v>23.2</v>
      </c>
      <c r="AP270" s="22" t="n">
        <f aca="false">AVERAGE(AD270:AO270)</f>
        <v>12.7166666666667</v>
      </c>
      <c r="BB270" s="1" t="n">
        <f aca="false">BB269+1</f>
        <v>1919</v>
      </c>
      <c r="BC270" s="19" t="n">
        <v>1919</v>
      </c>
      <c r="BD270" s="21" t="n">
        <v>21.6</v>
      </c>
      <c r="BE270" s="21" t="n">
        <v>22.1</v>
      </c>
      <c r="BF270" s="21" t="n">
        <v>17.1</v>
      </c>
      <c r="BG270" s="21" t="n">
        <v>15.1</v>
      </c>
      <c r="BH270" s="21" t="n">
        <v>8.9</v>
      </c>
      <c r="BI270" s="21" t="n">
        <v>5.9</v>
      </c>
      <c r="BJ270" s="21" t="n">
        <v>2.2</v>
      </c>
      <c r="BK270" s="21" t="n">
        <v>6</v>
      </c>
      <c r="BL270" s="21" t="n">
        <v>10.2</v>
      </c>
      <c r="BM270" s="21" t="n">
        <v>12.8</v>
      </c>
      <c r="BN270" s="21" t="n">
        <v>19.3</v>
      </c>
      <c r="BO270" s="21" t="n">
        <v>23.9</v>
      </c>
      <c r="BP270" s="22" t="n">
        <f aca="false">AVERAGE(BD270:BO270)</f>
        <v>13.7583333333333</v>
      </c>
      <c r="CB270" s="1" t="n">
        <f aca="false">CB269+1</f>
        <v>1919</v>
      </c>
      <c r="CC270" s="26" t="s">
        <v>42</v>
      </c>
      <c r="CD270" s="21" t="n">
        <v>25</v>
      </c>
      <c r="CE270" s="21" t="n">
        <v>25.6</v>
      </c>
      <c r="CF270" s="21" t="n">
        <v>25.1</v>
      </c>
      <c r="CG270" s="21" t="n">
        <v>25</v>
      </c>
      <c r="CH270" s="21" t="n">
        <v>22.4</v>
      </c>
      <c r="CI270" s="21" t="n">
        <v>19.9</v>
      </c>
      <c r="CJ270" s="21" t="n">
        <v>18.3</v>
      </c>
      <c r="CK270" s="21" t="n">
        <v>20</v>
      </c>
      <c r="CL270" s="21" t="n">
        <v>22.2</v>
      </c>
      <c r="CM270" s="21" t="n">
        <v>24.2</v>
      </c>
      <c r="CN270" s="21" t="n">
        <v>24.7</v>
      </c>
      <c r="CO270" s="21" t="n">
        <v>25.6</v>
      </c>
      <c r="CP270" s="22" t="n">
        <f aca="false">AVERAGE(CD270:CO270)</f>
        <v>23.1666666666667</v>
      </c>
      <c r="DB270" s="1" t="n">
        <f aca="false">DB269+1</f>
        <v>1919</v>
      </c>
      <c r="DC270" s="26" t="s">
        <v>42</v>
      </c>
      <c r="DD270" s="21" t="n">
        <v>24.2</v>
      </c>
      <c r="DE270" s="21" t="n">
        <v>22.8</v>
      </c>
      <c r="DF270" s="21" t="n">
        <v>20.7</v>
      </c>
      <c r="DG270" s="21" t="n">
        <v>20.4</v>
      </c>
      <c r="DH270" s="21" t="n">
        <v>15.7</v>
      </c>
      <c r="DI270" s="21" t="n">
        <v>13.1</v>
      </c>
      <c r="DJ270" s="21" t="n">
        <v>9.4</v>
      </c>
      <c r="DK270" s="21" t="n">
        <v>11.2</v>
      </c>
      <c r="DL270" s="21" t="n">
        <v>14.1</v>
      </c>
      <c r="DM270" s="21" t="n">
        <v>18.5</v>
      </c>
      <c r="DN270" s="21" t="n">
        <v>23.4</v>
      </c>
      <c r="DO270" s="21" t="n">
        <v>26.1</v>
      </c>
      <c r="DP270" s="22" t="n">
        <f aca="false">AVERAGE(DD270:DO270)</f>
        <v>18.3</v>
      </c>
      <c r="OB270" s="7" t="n">
        <f aca="false">AVERAGE(AP270,BP270,CP270,DP270,EP270,FP270,GP270,HP270,IP270,JP270,KP270,LP270,MP270,NP270)</f>
        <v>16.9854166666667</v>
      </c>
      <c r="OC270" s="10" t="n">
        <f aca="false">AVERAGE(OB260:OB270)</f>
        <v>17.4512626262626</v>
      </c>
      <c r="PB270" s="8" t="n">
        <f aca="false">AVERAGE(AI270,AJ270,AK270,BI270,BJ270,BK270,CI270,CJ270,CK270,DI270,DJ270,DK270,EI270,EJ270,EK270,FI270,FJ270,FK270,GI270,GJ270,GK270,HI270,HJ270,HK270,II270,IJ270,IK270,JI270,JJ270,JK270,KI270,KJ270,KK270,LI270,LJ270,LK270,MI270,MJ270,MK270,NI270,NJ270,NK270)</f>
        <v>9.85</v>
      </c>
      <c r="PC270" s="9" t="n">
        <f aca="false">AVERAGE(AD270,AE270,AO270,BD270,BE270,BO270,CD270,CE270,CO270,DD270,DE270,DO270,ED270,EE270,EO270,FD270,FE270,FO270,GD270,GE270,GO270,HD270,HE270,HO270,ID270,IE270,IO270,JD270,JE270,JO270,KD270,KE270,KO270,LD270,LE270,LO270,MD270,ME270,MO270,ND270,NE270,NO270,)</f>
        <v>21.5615384615385</v>
      </c>
      <c r="PD270" s="8" t="n">
        <f aca="false">AVERAGE(PB260:PB270)</f>
        <v>11.1540404040404</v>
      </c>
      <c r="PE270" s="11" t="n">
        <f aca="false">AVERAGE(PC260:PC270)</f>
        <v>21.1386247086247</v>
      </c>
      <c r="QB270" s="11" t="n">
        <f aca="false">MAX((AD260:AO270),(BD260:BO270),(CD260:CO270),(DD260:DO270))</f>
        <v>26.8</v>
      </c>
      <c r="QC270" s="7" t="n">
        <f aca="false">MIN((AD260:AO270),(BD260:BO270),(CD260:CO270),(DD260:DO270))</f>
        <v>0.7</v>
      </c>
    </row>
    <row r="271" customFormat="false" ht="12.9" hidden="false" customHeight="false" outlineLevel="0" collapsed="false">
      <c r="A271" s="24" t="n">
        <f aca="false">A266+5</f>
        <v>1920</v>
      </c>
      <c r="B271" s="7" t="n">
        <f aca="false">AVERAGE(AP271,BP271,CP271,DP271,EP271,FP271,GP271,HP271,IP271,JP271,KP271,LP271,MP271,NP271)</f>
        <v>17.5208333333333</v>
      </c>
      <c r="C271" s="25" t="n">
        <f aca="false">AVERAGE(B267:B271)</f>
        <v>17.3016666666667</v>
      </c>
      <c r="D271" s="16" t="n">
        <f aca="false">AVERAGE(B262:B271)</f>
        <v>17.445</v>
      </c>
      <c r="E271" s="7" t="n">
        <f aca="false">AVERAGE(B252:B271)</f>
        <v>17.2577083333333</v>
      </c>
      <c r="F271" s="28"/>
      <c r="G271" s="3" t="n">
        <f aca="false">MAX(AD271:AO271,BD271:BO271,CD271:CO271,DD271:DO271,ED271:EO271,FD271:FO271,GD271:GO271,HD271:HO271,ID271:IO271,JD271:JO271,KD271:KO271,LD271:LO271,MD271:MO271,ND271:NO271)</f>
        <v>25.7</v>
      </c>
      <c r="H271" s="17" t="n">
        <f aca="false">MEDIAN(AD271:AO271,BD271:BO271,CD271:CO271,DD271:DO271,ED271:EO271,FD271:FO271,GD271:GO271,HD271:HO271,ID271:IO271,JD271:JO271,KD271:KO271,LD271:LO271,MD271:MO271,ND271:NO271)</f>
        <v>18.6</v>
      </c>
      <c r="I271" s="5" t="n">
        <f aca="false">MIN(AD271:AO271,BD271:BO271,CD271:CO271,DD271:DO271,ED271:EO271,FD271:FO271,GD271:GO271,HD271:HO271,ID271:IO271,JD271:JO271,KD271:KO271,LD271:LO271,MD271:MO271,ND271:NO271)</f>
        <v>4.7</v>
      </c>
      <c r="J271" s="18" t="n">
        <f aca="false">(G271+I271)/2</f>
        <v>15.2</v>
      </c>
      <c r="AC271" s="19" t="n">
        <v>1920</v>
      </c>
      <c r="AD271" s="21" t="n">
        <v>18.9</v>
      </c>
      <c r="AE271" s="21" t="n">
        <v>17.6</v>
      </c>
      <c r="AF271" s="21" t="n">
        <v>13.3</v>
      </c>
      <c r="AG271" s="21" t="n">
        <v>13.9</v>
      </c>
      <c r="AH271" s="21" t="n">
        <v>6.7</v>
      </c>
      <c r="AI271" s="21" t="n">
        <v>6.4</v>
      </c>
      <c r="AJ271" s="21" t="n">
        <v>5.4</v>
      </c>
      <c r="AK271" s="21" t="n">
        <v>9</v>
      </c>
      <c r="AL271" s="21" t="n">
        <v>11.1</v>
      </c>
      <c r="AM271" s="21" t="n">
        <v>14</v>
      </c>
      <c r="AN271" s="21" t="n">
        <v>18</v>
      </c>
      <c r="AO271" s="21" t="n">
        <v>17.8</v>
      </c>
      <c r="AP271" s="22" t="n">
        <f aca="false">AVERAGE(AD271:AO271)</f>
        <v>12.675</v>
      </c>
      <c r="BB271" s="1" t="n">
        <f aca="false">BB270+1</f>
        <v>1920</v>
      </c>
      <c r="BC271" s="19" t="n">
        <v>1920</v>
      </c>
      <c r="BD271" s="21" t="n">
        <v>21</v>
      </c>
      <c r="BE271" s="21" t="n">
        <v>22.1</v>
      </c>
      <c r="BF271" s="21" t="n">
        <v>15.9</v>
      </c>
      <c r="BG271" s="21" t="n">
        <v>15.6</v>
      </c>
      <c r="BH271" s="21" t="n">
        <v>7.4</v>
      </c>
      <c r="BI271" s="21" t="n">
        <v>6.9</v>
      </c>
      <c r="BJ271" s="21" t="n">
        <v>4.7</v>
      </c>
      <c r="BK271" s="21" t="n">
        <v>8.8</v>
      </c>
      <c r="BL271" s="21" t="n">
        <v>12.1</v>
      </c>
      <c r="BM271" s="21" t="n">
        <v>15.7</v>
      </c>
      <c r="BN271" s="21" t="n">
        <v>19.2</v>
      </c>
      <c r="BO271" s="21" t="n">
        <v>20.1</v>
      </c>
      <c r="BP271" s="22" t="n">
        <f aca="false">AVERAGE(BD271:BO271)</f>
        <v>14.125</v>
      </c>
      <c r="CB271" s="1" t="n">
        <f aca="false">CB270+1</f>
        <v>1920</v>
      </c>
      <c r="CC271" s="26" t="s">
        <v>43</v>
      </c>
      <c r="CD271" s="21" t="n">
        <v>25.3</v>
      </c>
      <c r="CE271" s="21" t="n">
        <v>24.8</v>
      </c>
      <c r="CF271" s="21" t="n">
        <v>24.8</v>
      </c>
      <c r="CG271" s="21" t="n">
        <v>25</v>
      </c>
      <c r="CH271" s="21" t="n">
        <v>23</v>
      </c>
      <c r="CI271" s="21" t="n">
        <v>23.2</v>
      </c>
      <c r="CJ271" s="21" t="n">
        <v>23</v>
      </c>
      <c r="CK271" s="21" t="n">
        <v>22.8</v>
      </c>
      <c r="CL271" s="21" t="n">
        <v>23.7</v>
      </c>
      <c r="CM271" s="21" t="n">
        <v>25.4</v>
      </c>
      <c r="CN271" s="21" t="n">
        <v>25.7</v>
      </c>
      <c r="CO271" s="21" t="n">
        <v>25.4</v>
      </c>
      <c r="CP271" s="22" t="n">
        <f aca="false">AVERAGE(CD271:CO271)</f>
        <v>24.3416666666667</v>
      </c>
      <c r="DB271" s="1" t="n">
        <f aca="false">DB270+1</f>
        <v>1920</v>
      </c>
      <c r="DC271" s="26" t="s">
        <v>43</v>
      </c>
      <c r="DD271" s="21" t="n">
        <v>23</v>
      </c>
      <c r="DE271" s="21" t="n">
        <v>22.7</v>
      </c>
      <c r="DF271" s="21" t="n">
        <v>21.3</v>
      </c>
      <c r="DG271" s="21" t="n">
        <v>19.5</v>
      </c>
      <c r="DH271" s="21" t="n">
        <v>15.4</v>
      </c>
      <c r="DI271" s="21" t="n">
        <v>13.7</v>
      </c>
      <c r="DJ271" s="21" t="n">
        <v>13.8</v>
      </c>
      <c r="DK271" s="21" t="n">
        <v>14.7</v>
      </c>
      <c r="DL271" s="21" t="n">
        <v>18.3</v>
      </c>
      <c r="DM271" s="21" t="n">
        <v>20</v>
      </c>
      <c r="DN271" s="21" t="n">
        <v>22.8</v>
      </c>
      <c r="DO271" s="21" t="n">
        <v>22.1</v>
      </c>
      <c r="DP271" s="22" t="n">
        <f aca="false">AVERAGE(DD271:DO271)</f>
        <v>18.9416666666667</v>
      </c>
      <c r="OB271" s="7" t="n">
        <f aca="false">AVERAGE(AP271,BP271,CP271,DP271,EP271,FP271,GP271,HP271,IP271,JP271,KP271,LP271,MP271,NP271)</f>
        <v>17.5208333333333</v>
      </c>
      <c r="OC271" s="10" t="n">
        <f aca="false">AVERAGE(OB261:OB271)</f>
        <v>17.4991161616162</v>
      </c>
      <c r="PB271" s="8" t="n">
        <f aca="false">AVERAGE(AI271,AJ271,AK271,BI271,BJ271,BK271,CI271,CJ271,CK271,DI271,DJ271,DK271,EI271,EJ271,EK271,FI271,FJ271,FK271,GI271,GJ271,GK271,HI271,HJ271,HK271,II271,IJ271,IK271,JI271,JJ271,JK271,KI271,KJ271,KK271,LI271,LJ271,LK271,MI271,MJ271,MK271,NI271,NJ271,NK271)</f>
        <v>12.7</v>
      </c>
      <c r="PC271" s="9" t="n">
        <f aca="false">AVERAGE(AD271,AE271,AO271,BD271,BE271,BO271,CD271,CE271,CO271,DD271,DE271,DO271,ED271,EE271,EO271,FD271,FE271,FO271,GD271,GE271,GO271,HD271,HE271,HO271,ID271,IE271,IO271,JD271,JE271,JO271,KD271,KE271,KO271,LD271,LE271,LO271,MD271,ME271,MO271,ND271,NE271,NO271,)</f>
        <v>20.0615384615385</v>
      </c>
      <c r="PD271" s="8" t="n">
        <f aca="false">AVERAGE(PB261:PB271)</f>
        <v>11.2833333333333</v>
      </c>
      <c r="PE271" s="11" t="n">
        <f aca="false">AVERAGE(PC261:PC271)</f>
        <v>21.2051282051282</v>
      </c>
      <c r="QB271" s="11" t="n">
        <f aca="false">MAX((AD261:AO271),(BD261:BO271),(CD261:CO271),(DD261:DO271))</f>
        <v>26.8</v>
      </c>
      <c r="QC271" s="7" t="n">
        <f aca="false">MIN((AD261:AO271),(BD261:BO271),(CD261:CO271),(DD261:DO271))</f>
        <v>0.7</v>
      </c>
    </row>
    <row r="272" customFormat="false" ht="12.9" hidden="false" customHeight="false" outlineLevel="0" collapsed="false">
      <c r="A272" s="24"/>
      <c r="B272" s="7" t="n">
        <f aca="false">AVERAGE(AP272,BP272,CP272,DP272,EP272,FP272,GP272,HP272,IP272,JP272,KP272,LP272,MP272,NP272)</f>
        <v>17.2041666666667</v>
      </c>
      <c r="C272" s="25" t="n">
        <f aca="false">AVERAGE(B268:B272)</f>
        <v>17.1541666666667</v>
      </c>
      <c r="D272" s="16" t="n">
        <f aca="false">AVERAGE(B263:B272)</f>
        <v>17.4308333333333</v>
      </c>
      <c r="E272" s="7" t="n">
        <f aca="false">AVERAGE(B253:B272)</f>
        <v>17.27625</v>
      </c>
      <c r="F272" s="28"/>
      <c r="G272" s="3" t="n">
        <f aca="false">MAX(AD272:AO272,BD272:BO272,CD272:CO272,DD272:DO272,ED272:EO272,FD272:FO272,GD272:GO272,HD272:HO272,ID272:IO272,JD272:JO272,KD272:KO272,LD272:LO272,MD272:MO272,ND272:NO272)</f>
        <v>25.9</v>
      </c>
      <c r="H272" s="17" t="n">
        <f aca="false">MEDIAN(AD272:AO272,BD272:BO272,CD272:CO272,DD272:DO272,ED272:EO272,FD272:FO272,GD272:GO272,HD272:HO272,ID272:IO272,JD272:JO272,KD272:KO272,LD272:LO272,MD272:MO272,ND272:NO272)</f>
        <v>19</v>
      </c>
      <c r="I272" s="5" t="n">
        <f aca="false">MIN(AD272:AO272,BD272:BO272,CD272:CO272,DD272:DO272,ED272:EO272,FD272:FO272,GD272:GO272,HD272:HO272,ID272:IO272,JD272:JO272,KD272:KO272,LD272:LO272,MD272:MO272,ND272:NO272)</f>
        <v>3.4</v>
      </c>
      <c r="J272" s="18" t="n">
        <f aca="false">(G272+I272)/2</f>
        <v>14.65</v>
      </c>
      <c r="AC272" s="19" t="n">
        <v>1921</v>
      </c>
      <c r="AD272" s="21" t="n">
        <v>18.1</v>
      </c>
      <c r="AE272" s="21" t="n">
        <v>19.8</v>
      </c>
      <c r="AF272" s="21" t="n">
        <v>15.9</v>
      </c>
      <c r="AG272" s="21" t="n">
        <v>9.8</v>
      </c>
      <c r="AH272" s="21" t="n">
        <v>10.5</v>
      </c>
      <c r="AI272" s="21" t="n">
        <v>7</v>
      </c>
      <c r="AJ272" s="21" t="n">
        <v>4.1</v>
      </c>
      <c r="AK272" s="21" t="n">
        <v>3.4</v>
      </c>
      <c r="AL272" s="21" t="n">
        <v>9.5</v>
      </c>
      <c r="AM272" s="21" t="n">
        <v>11.7</v>
      </c>
      <c r="AN272" s="21" t="n">
        <v>18</v>
      </c>
      <c r="AO272" s="21" t="n">
        <v>19.6</v>
      </c>
      <c r="AP272" s="22" t="n">
        <f aca="false">AVERAGE(AD272:AO272)</f>
        <v>12.2833333333333</v>
      </c>
      <c r="BB272" s="1" t="n">
        <f aca="false">BB271+1</f>
        <v>1921</v>
      </c>
      <c r="BC272" s="19" t="n">
        <v>1921</v>
      </c>
      <c r="BD272" s="21" t="n">
        <v>21.6</v>
      </c>
      <c r="BE272" s="21" t="n">
        <v>22.4</v>
      </c>
      <c r="BF272" s="21" t="n">
        <v>18.4</v>
      </c>
      <c r="BG272" s="21" t="n">
        <v>13.7</v>
      </c>
      <c r="BH272" s="21" t="n">
        <v>11.8</v>
      </c>
      <c r="BI272" s="21" t="n">
        <v>8.3</v>
      </c>
      <c r="BJ272" s="21" t="n">
        <v>5.7</v>
      </c>
      <c r="BK272" s="21" t="n">
        <v>5.3</v>
      </c>
      <c r="BL272" s="21" t="n">
        <v>11.7</v>
      </c>
      <c r="BM272" s="21" t="n">
        <v>13.2</v>
      </c>
      <c r="BN272" s="21" t="n">
        <v>20.1</v>
      </c>
      <c r="BO272" s="21" t="n">
        <v>21.3</v>
      </c>
      <c r="BP272" s="22" t="n">
        <f aca="false">AVERAGE(BD272:BO272)</f>
        <v>14.4583333333333</v>
      </c>
      <c r="CB272" s="1" t="n">
        <f aca="false">CB271+1</f>
        <v>1921</v>
      </c>
      <c r="CC272" s="26" t="s">
        <v>44</v>
      </c>
      <c r="CD272" s="21" t="n">
        <v>24.7</v>
      </c>
      <c r="CE272" s="21" t="n">
        <v>24.5</v>
      </c>
      <c r="CF272" s="21" t="n">
        <v>24.5</v>
      </c>
      <c r="CG272" s="21" t="n">
        <v>23.5</v>
      </c>
      <c r="CH272" s="21" t="n">
        <v>23.3</v>
      </c>
      <c r="CI272" s="21" t="n">
        <v>22.9</v>
      </c>
      <c r="CJ272" s="21" t="n">
        <v>20.3</v>
      </c>
      <c r="CK272" s="21" t="n">
        <v>20.5</v>
      </c>
      <c r="CL272" s="21" t="n">
        <v>23.7</v>
      </c>
      <c r="CM272" s="21" t="n">
        <v>25.4</v>
      </c>
      <c r="CN272" s="21" t="n">
        <v>25.9</v>
      </c>
      <c r="CO272" s="21" t="n">
        <v>25.9</v>
      </c>
      <c r="CP272" s="22" t="n">
        <f aca="false">AVERAGE(CD272:CO272)</f>
        <v>23.7583333333333</v>
      </c>
      <c r="DB272" s="1" t="n">
        <f aca="false">DB271+1</f>
        <v>1921</v>
      </c>
      <c r="DC272" s="26" t="s">
        <v>44</v>
      </c>
      <c r="DD272" s="21" t="n">
        <v>22.5</v>
      </c>
      <c r="DE272" s="21" t="n">
        <v>22.6</v>
      </c>
      <c r="DF272" s="21" t="n">
        <v>21.3</v>
      </c>
      <c r="DG272" s="21" t="n">
        <v>17.2</v>
      </c>
      <c r="DH272" s="21" t="n">
        <v>17.5</v>
      </c>
      <c r="DI272" s="21" t="n">
        <v>13.4</v>
      </c>
      <c r="DJ272" s="21" t="n">
        <v>10.7</v>
      </c>
      <c r="DK272" s="21" t="n">
        <v>11.5</v>
      </c>
      <c r="DL272" s="21" t="n">
        <v>16</v>
      </c>
      <c r="DM272" s="21" t="n">
        <v>19.8</v>
      </c>
      <c r="DN272" s="21" t="n">
        <v>22.7</v>
      </c>
      <c r="DO272" s="21" t="n">
        <v>24.6</v>
      </c>
      <c r="DP272" s="22" t="n">
        <f aca="false">AVERAGE(DD272:DO272)</f>
        <v>18.3166666666667</v>
      </c>
      <c r="OB272" s="7" t="n">
        <f aca="false">AVERAGE(AP272,BP272,CP272,DP272,EP272,FP272,GP272,HP272,IP272,JP272,KP272,LP272,MP272,NP272)</f>
        <v>17.2041666666667</v>
      </c>
      <c r="OC272" s="10" t="n">
        <f aca="false">AVERAGE(OB262:OB272)</f>
        <v>17.4231060606061</v>
      </c>
      <c r="PB272" s="8" t="n">
        <f aca="false">AVERAGE(AI272,AJ272,AK272,BI272,BJ272,BK272,CI272,CJ272,CK272,DI272,DJ272,DK272,EI272,EJ272,EK272,FI272,FJ272,FK272,GI272,GJ272,GK272,HI272,HJ272,HK272,II272,IJ272,IK272,JI272,JJ272,JK272,KI272,KJ272,KK272,LI272,LJ272,LK272,MI272,MJ272,MK272,NI272,NJ272,NK272)</f>
        <v>11.0916666666667</v>
      </c>
      <c r="PC272" s="9" t="n">
        <f aca="false">AVERAGE(AD272,AE272,AO272,BD272,BE272,BO272,CD272,CE272,CO272,DD272,DE272,DO272,ED272,EE272,EO272,FD272,FE272,FO272,GD272,GE272,GO272,HD272,HE272,HO272,ID272,IE272,IO272,JD272,JE272,JO272,KD272,KE272,KO272,LD272,LE272,LO272,MD272,ME272,MO272,ND272,NE272,NO272,)</f>
        <v>20.5846153846154</v>
      </c>
      <c r="PD272" s="8" t="n">
        <f aca="false">AVERAGE(PB262:PB272)</f>
        <v>11.1492424242424</v>
      </c>
      <c r="PE272" s="11" t="n">
        <f aca="false">AVERAGE(PC262:PC272)</f>
        <v>21.1398601398601</v>
      </c>
      <c r="QB272" s="11" t="n">
        <f aca="false">MAX((AD262:AO272),(BD262:BO272),(CD262:CO272),(DD262:DO272))</f>
        <v>26.8</v>
      </c>
      <c r="QC272" s="7" t="n">
        <f aca="false">MIN((AD262:AO272),(BD262:BO272),(CD262:CO272),(DD262:DO272))</f>
        <v>0.7</v>
      </c>
    </row>
    <row r="273" customFormat="false" ht="12.9" hidden="false" customHeight="false" outlineLevel="0" collapsed="false">
      <c r="A273" s="24"/>
      <c r="B273" s="7" t="n">
        <f aca="false">AVERAGE(AP273,BP273,CP273,DP273,EP273,FP273,GP273,HP273,IP273,JP273,KP273,LP273,MP273,NP273)</f>
        <v>17.1729166666667</v>
      </c>
      <c r="C273" s="25" t="n">
        <f aca="false">AVERAGE(B269:B273)</f>
        <v>17.165</v>
      </c>
      <c r="D273" s="16" t="n">
        <f aca="false">AVERAGE(B264:B273)</f>
        <v>17.3985416666667</v>
      </c>
      <c r="E273" s="7" t="n">
        <f aca="false">AVERAGE(B254:B273)</f>
        <v>17.2944791666667</v>
      </c>
      <c r="F273" s="28"/>
      <c r="G273" s="3" t="n">
        <f aca="false">MAX(AD273:AO273,BD273:BO273,CD273:CO273,DD273:DO273,ED273:EO273,FD273:FO273,GD273:GO273,HD273:HO273,ID273:IO273,JD273:JO273,KD273:KO273,LD273:LO273,MD273:MO273,ND273:NO273)</f>
        <v>25.8</v>
      </c>
      <c r="H273" s="17" t="n">
        <f aca="false">MEDIAN(AD273:AO273,BD273:BO273,CD273:CO273,DD273:DO273,ED273:EO273,FD273:FO273,GD273:GO273,HD273:HO273,ID273:IO273,JD273:JO273,KD273:KO273,LD273:LO273,MD273:MO273,ND273:NO273)</f>
        <v>18.75</v>
      </c>
      <c r="I273" s="5" t="n">
        <f aca="false">MIN(AD273:AO273,BD273:BO273,CD273:CO273,DD273:DO273,ED273:EO273,FD273:FO273,GD273:GO273,HD273:HO273,ID273:IO273,JD273:JO273,KD273:KO273,LD273:LO273,MD273:MO273,ND273:NO273)</f>
        <v>1.1</v>
      </c>
      <c r="J273" s="18" t="n">
        <f aca="false">(G273+I273)/2</f>
        <v>13.45</v>
      </c>
      <c r="AC273" s="19" t="n">
        <v>1922</v>
      </c>
      <c r="AD273" s="21" t="n">
        <v>20.1</v>
      </c>
      <c r="AE273" s="21" t="n">
        <v>20.7</v>
      </c>
      <c r="AF273" s="21" t="n">
        <v>16</v>
      </c>
      <c r="AG273" s="21" t="n">
        <v>14.2</v>
      </c>
      <c r="AH273" s="21" t="n">
        <v>7.2</v>
      </c>
      <c r="AI273" s="21" t="n">
        <v>4.5</v>
      </c>
      <c r="AJ273" s="21" t="n">
        <v>1.1</v>
      </c>
      <c r="AK273" s="21" t="n">
        <v>3.2</v>
      </c>
      <c r="AL273" s="21" t="n">
        <v>8.7</v>
      </c>
      <c r="AM273" s="21" t="n">
        <v>14.7</v>
      </c>
      <c r="AN273" s="21" t="n">
        <v>18.1</v>
      </c>
      <c r="AO273" s="21" t="n">
        <v>20.9</v>
      </c>
      <c r="AP273" s="22" t="n">
        <f aca="false">AVERAGE(AD273:AO273)</f>
        <v>12.45</v>
      </c>
      <c r="BB273" s="1" t="n">
        <f aca="false">BB272+1</f>
        <v>1922</v>
      </c>
      <c r="BC273" s="19" t="n">
        <v>1922</v>
      </c>
      <c r="BD273" s="21" t="n">
        <v>21.5</v>
      </c>
      <c r="BE273" s="21" t="n">
        <v>23.9</v>
      </c>
      <c r="BF273" s="21" t="n">
        <v>18.4</v>
      </c>
      <c r="BG273" s="21" t="n">
        <v>18</v>
      </c>
      <c r="BH273" s="21" t="n">
        <v>10.4</v>
      </c>
      <c r="BI273" s="21" t="n">
        <v>6.6</v>
      </c>
      <c r="BJ273" s="21" t="n">
        <v>2.9</v>
      </c>
      <c r="BK273" s="21" t="n">
        <v>4.8</v>
      </c>
      <c r="BL273" s="21" t="n">
        <v>10.4</v>
      </c>
      <c r="BM273" s="21" t="n">
        <v>15.2</v>
      </c>
      <c r="BN273" s="21" t="n">
        <v>18.6</v>
      </c>
      <c r="BO273" s="21" t="n">
        <v>21.7</v>
      </c>
      <c r="BP273" s="22" t="n">
        <f aca="false">AVERAGE(BD273:BO273)</f>
        <v>14.3666666666667</v>
      </c>
      <c r="CB273" s="1" t="n">
        <f aca="false">CB272+1</f>
        <v>1922</v>
      </c>
      <c r="CC273" s="26" t="s">
        <v>45</v>
      </c>
      <c r="CD273" s="21" t="n">
        <v>25.3</v>
      </c>
      <c r="CE273" s="21" t="n">
        <v>25.1</v>
      </c>
      <c r="CF273" s="21" t="n">
        <v>24.6</v>
      </c>
      <c r="CG273" s="21" t="n">
        <v>24.3</v>
      </c>
      <c r="CH273" s="21" t="n">
        <v>22.4</v>
      </c>
      <c r="CI273" s="21" t="n">
        <v>20.3</v>
      </c>
      <c r="CJ273" s="21" t="n">
        <v>18.8</v>
      </c>
      <c r="CK273" s="21" t="n">
        <v>18.7</v>
      </c>
      <c r="CL273" s="21" t="n">
        <v>22.9</v>
      </c>
      <c r="CM273" s="21" t="n">
        <v>24.8</v>
      </c>
      <c r="CN273" s="21" t="n">
        <v>25.8</v>
      </c>
      <c r="CO273" s="21" t="n">
        <v>25.8</v>
      </c>
      <c r="CP273" s="22" t="n">
        <f aca="false">AVERAGE(CD273:CO273)</f>
        <v>23.2333333333333</v>
      </c>
      <c r="DB273" s="1" t="n">
        <f aca="false">DB272+1</f>
        <v>1922</v>
      </c>
      <c r="DC273" s="26" t="s">
        <v>45</v>
      </c>
      <c r="DD273" s="21" t="n">
        <v>25.3</v>
      </c>
      <c r="DE273" s="21" t="n">
        <v>23.9</v>
      </c>
      <c r="DF273" s="21" t="n">
        <v>22.5</v>
      </c>
      <c r="DG273" s="21" t="n">
        <v>21.3</v>
      </c>
      <c r="DH273" s="21" t="n">
        <v>15.4</v>
      </c>
      <c r="DI273" s="21" t="n">
        <v>11.9</v>
      </c>
      <c r="DJ273" s="21" t="n">
        <v>8.3</v>
      </c>
      <c r="DK273" s="21" t="n">
        <v>10.6</v>
      </c>
      <c r="DL273" s="21" t="n">
        <v>16.6</v>
      </c>
      <c r="DM273" s="21" t="n">
        <v>20.8</v>
      </c>
      <c r="DN273" s="21" t="n">
        <v>22.7</v>
      </c>
      <c r="DO273" s="21" t="n">
        <v>24.4</v>
      </c>
      <c r="DP273" s="22" t="n">
        <f aca="false">AVERAGE(DD273:DO273)</f>
        <v>18.6416666666667</v>
      </c>
      <c r="OB273" s="7" t="n">
        <f aca="false">AVERAGE(AP273,BP273,CP273,DP273,EP273,FP273,GP273,HP273,IP273,JP273,KP273,LP273,MP273,NP273)</f>
        <v>17.1729166666667</v>
      </c>
      <c r="OC273" s="10" t="n">
        <f aca="false">AVERAGE(OB263:OB273)</f>
        <v>17.4073863636364</v>
      </c>
      <c r="PB273" s="8" t="n">
        <f aca="false">AVERAGE(AI273,AJ273,AK273,BI273,BJ273,BK273,CI273,CJ273,CK273,DI273,DJ273,DK273,EI273,EJ273,EK273,FI273,FJ273,FK273,GI273,GJ273,GK273,HI273,HJ273,HK273,II273,IJ273,IK273,JI273,JJ273,JK273,KI273,KJ273,KK273,LI273,LJ273,LK273,MI273,MJ273,MK273,NI273,NJ273,NK273)</f>
        <v>9.30833333333333</v>
      </c>
      <c r="PC273" s="9" t="n">
        <f aca="false">AVERAGE(AD273,AE273,AO273,BD273,BE273,BO273,CD273,CE273,CO273,DD273,DE273,DO273,ED273,EE273,EO273,FD273,FE273,FO273,GD273,GE273,GO273,HD273,HE273,HO273,ID273,IE273,IO273,JD273,JE273,JO273,KD273,KE273,KO273,LD273,LE273,LO273,MD273,ME273,MO273,ND273,NE273,NO273,)</f>
        <v>21.4307692307692</v>
      </c>
      <c r="PD273" s="8" t="n">
        <f aca="false">AVERAGE(PB263:PB273)</f>
        <v>11.030303030303</v>
      </c>
      <c r="PE273" s="11" t="n">
        <f aca="false">AVERAGE(PC263:PC273)</f>
        <v>21.1356643356643</v>
      </c>
      <c r="QB273" s="11" t="n">
        <f aca="false">MAX((AD263:AO273),(BD263:BO273),(CD263:CO273),(DD263:DO273))</f>
        <v>26.8</v>
      </c>
      <c r="QC273" s="7" t="n">
        <f aca="false">MIN((AD263:AO273),(BD263:BO273),(CD263:CO273),(DD263:DO273))</f>
        <v>0.7</v>
      </c>
    </row>
    <row r="274" customFormat="false" ht="12.9" hidden="false" customHeight="false" outlineLevel="0" collapsed="false">
      <c r="A274" s="24"/>
      <c r="B274" s="7" t="n">
        <f aca="false">AVERAGE(AP274,BP274,CP274,DP274,EP274,FP274,GP274,HP274,IP274,JP274,KP274,LP274,MP274,NP274)</f>
        <v>17.075</v>
      </c>
      <c r="C274" s="25" t="n">
        <f aca="false">AVERAGE(B270:B274)</f>
        <v>17.1916666666667</v>
      </c>
      <c r="D274" s="16" t="n">
        <f aca="false">AVERAGE(B265:B274)</f>
        <v>17.420625</v>
      </c>
      <c r="E274" s="7" t="n">
        <f aca="false">AVERAGE(B255:B274)</f>
        <v>17.3032291666667</v>
      </c>
      <c r="F274" s="28"/>
      <c r="G274" s="3" t="n">
        <f aca="false">MAX(AD274:AO274,BD274:BO274,CD274:CO274,DD274:DO274,ED274:EO274,FD274:FO274,GD274:GO274,HD274:HO274,ID274:IO274,JD274:JO274,KD274:KO274,LD274:LO274,MD274:MO274,ND274:NO274)</f>
        <v>25.3</v>
      </c>
      <c r="H274" s="17" t="n">
        <f aca="false">MEDIAN(AD274:AO274,BD274:BO274,CD274:CO274,DD274:DO274,ED274:EO274,FD274:FO274,GD274:GO274,HD274:HO274,ID274:IO274,JD274:JO274,KD274:KO274,LD274:LO274,MD274:MO274,ND274:NO274)</f>
        <v>19.05</v>
      </c>
      <c r="I274" s="5" t="n">
        <f aca="false">MIN(AD274:AO274,BD274:BO274,CD274:CO274,DD274:DO274,ED274:EO274,FD274:FO274,GD274:GO274,HD274:HO274,ID274:IO274,JD274:JO274,KD274:KO274,LD274:LO274,MD274:MO274,ND274:NO274)</f>
        <v>2.7</v>
      </c>
      <c r="J274" s="18" t="n">
        <f aca="false">(G274+I274)/2</f>
        <v>14</v>
      </c>
      <c r="AC274" s="19" t="n">
        <v>1923</v>
      </c>
      <c r="AD274" s="21" t="n">
        <v>20.2</v>
      </c>
      <c r="AE274" s="21" t="n">
        <v>22.2</v>
      </c>
      <c r="AF274" s="21" t="n">
        <v>17.5</v>
      </c>
      <c r="AG274" s="21" t="n">
        <v>12.5</v>
      </c>
      <c r="AH274" s="21" t="n">
        <v>8</v>
      </c>
      <c r="AI274" s="21" t="n">
        <v>6.1</v>
      </c>
      <c r="AJ274" s="21" t="n">
        <v>2.7</v>
      </c>
      <c r="AK274" s="21" t="n">
        <v>4.5</v>
      </c>
      <c r="AL274" s="21" t="n">
        <v>8.3</v>
      </c>
      <c r="AM274" s="21" t="n">
        <v>13.8</v>
      </c>
      <c r="AN274" s="21" t="n">
        <v>14.7</v>
      </c>
      <c r="AO274" s="21" t="n">
        <v>19.5</v>
      </c>
      <c r="AP274" s="22" t="n">
        <f aca="false">AVERAGE(AD274:AO274)</f>
        <v>12.5</v>
      </c>
      <c r="BB274" s="1" t="n">
        <f aca="false">BB273+1</f>
        <v>1923</v>
      </c>
      <c r="BC274" s="19" t="n">
        <v>1923</v>
      </c>
      <c r="BD274" s="21" t="n">
        <v>22.4</v>
      </c>
      <c r="BE274" s="21" t="n">
        <v>23.6</v>
      </c>
      <c r="BF274" s="21" t="n">
        <v>20.1</v>
      </c>
      <c r="BG274" s="21" t="n">
        <v>15.8</v>
      </c>
      <c r="BH274" s="21" t="n">
        <v>10.7</v>
      </c>
      <c r="BI274" s="21" t="n">
        <v>7.4</v>
      </c>
      <c r="BJ274" s="21" t="n">
        <v>4.3</v>
      </c>
      <c r="BK274" s="21" t="n">
        <v>5.1</v>
      </c>
      <c r="BL274" s="21" t="n">
        <v>9.5</v>
      </c>
      <c r="BM274" s="21" t="n">
        <v>14</v>
      </c>
      <c r="BN274" s="21" t="n">
        <v>15.4</v>
      </c>
      <c r="BO274" s="21" t="n">
        <v>21.9</v>
      </c>
      <c r="BP274" s="22" t="n">
        <f aca="false">AVERAGE(BD274:BO274)</f>
        <v>14.1833333333333</v>
      </c>
      <c r="CB274" s="1" t="n">
        <f aca="false">CB273+1</f>
        <v>1923</v>
      </c>
      <c r="CC274" s="26" t="s">
        <v>46</v>
      </c>
      <c r="CD274" s="21" t="n">
        <v>24.9</v>
      </c>
      <c r="CE274" s="21" t="n">
        <v>24</v>
      </c>
      <c r="CF274" s="21" t="n">
        <v>24.6</v>
      </c>
      <c r="CG274" s="21" t="n">
        <v>23.8</v>
      </c>
      <c r="CH274" s="21" t="n">
        <v>22.9</v>
      </c>
      <c r="CI274" s="21" t="n">
        <v>20.6</v>
      </c>
      <c r="CJ274" s="21" t="n">
        <v>18.2</v>
      </c>
      <c r="CK274" s="21" t="n">
        <v>18.6</v>
      </c>
      <c r="CL274" s="21" t="n">
        <v>21.7</v>
      </c>
      <c r="CM274" s="21" t="n">
        <v>24.7</v>
      </c>
      <c r="CN274" s="21" t="n">
        <v>25.3</v>
      </c>
      <c r="CO274" s="21" t="n">
        <v>25.3</v>
      </c>
      <c r="CP274" s="22" t="n">
        <f aca="false">AVERAGE(CD274:CO274)</f>
        <v>22.8833333333333</v>
      </c>
      <c r="DB274" s="1" t="n">
        <f aca="false">DB273+1</f>
        <v>1923</v>
      </c>
      <c r="DC274" s="26" t="s">
        <v>46</v>
      </c>
      <c r="DD274" s="21" t="n">
        <v>25</v>
      </c>
      <c r="DE274" s="21" t="n">
        <v>25.3</v>
      </c>
      <c r="DF274" s="21" t="n">
        <v>23.7</v>
      </c>
      <c r="DG274" s="21" t="n">
        <v>20.8</v>
      </c>
      <c r="DH274" s="21" t="n">
        <v>16</v>
      </c>
      <c r="DI274" s="21" t="n">
        <v>11.8</v>
      </c>
      <c r="DJ274" s="21" t="n">
        <v>10.4</v>
      </c>
      <c r="DK274" s="21" t="n">
        <v>10.5</v>
      </c>
      <c r="DL274" s="21" t="n">
        <v>14</v>
      </c>
      <c r="DM274" s="21" t="n">
        <v>20.2</v>
      </c>
      <c r="DN274" s="21" t="n">
        <v>22.9</v>
      </c>
      <c r="DO274" s="21" t="n">
        <v>24.2</v>
      </c>
      <c r="DP274" s="22" t="n">
        <f aca="false">AVERAGE(DD274:DO274)</f>
        <v>18.7333333333333</v>
      </c>
      <c r="OB274" s="7" t="n">
        <f aca="false">AVERAGE(AP274,BP274,CP274,DP274,EP274,FP274,GP274,HP274,IP274,JP274,KP274,LP274,MP274,NP274)</f>
        <v>17.075</v>
      </c>
      <c r="OC274" s="10" t="n">
        <f aca="false">AVERAGE(OB264:OB274)</f>
        <v>17.3691287878788</v>
      </c>
      <c r="PB274" s="8" t="n">
        <f aca="false">AVERAGE(AI274,AJ274,AK274,BI274,BJ274,BK274,CI274,CJ274,CK274,DI274,DJ274,DK274,EI274,EJ274,EK274,FI274,FJ274,FK274,GI274,GJ274,GK274,HI274,HJ274,HK274,II274,IJ274,IK274,JI274,JJ274,JK274,KI274,KJ274,KK274,LI274,LJ274,LK274,MI274,MJ274,MK274,NI274,NJ274,NK274)</f>
        <v>10.0166666666667</v>
      </c>
      <c r="PC274" s="9" t="n">
        <f aca="false">AVERAGE(AD274,AE274,AO274,BD274,BE274,BO274,CD274,CE274,CO274,DD274,DE274,DO274,ED274,EE274,EO274,FD274,FE274,FO274,GD274,GE274,GO274,HD274,HE274,HO274,ID274,IE274,IO274,JD274,JE274,JO274,KD274,KE274,KO274,LD274,LE274,LO274,MD274,ME274,MO274,ND274,NE274,NO274,)</f>
        <v>21.4230769230769</v>
      </c>
      <c r="PD274" s="8" t="n">
        <f aca="false">AVERAGE(PB264:PB274)</f>
        <v>10.9621212121212</v>
      </c>
      <c r="PE274" s="11" t="n">
        <f aca="false">AVERAGE(PC264:PC274)</f>
        <v>21.134965034965</v>
      </c>
      <c r="QB274" s="11" t="n">
        <f aca="false">MAX((AD264:AO274),(BD264:BO274),(CD264:CO274),(DD264:DO274))</f>
        <v>26.8</v>
      </c>
      <c r="QC274" s="7" t="n">
        <f aca="false">MIN((AD264:AO274),(BD264:BO274),(CD264:CO274),(DD264:DO274))</f>
        <v>0.7</v>
      </c>
    </row>
    <row r="275" customFormat="false" ht="12.9" hidden="false" customHeight="false" outlineLevel="0" collapsed="false">
      <c r="A275" s="24"/>
      <c r="B275" s="7" t="n">
        <f aca="false">AVERAGE(AP275,BP275,CP275,DP275,EP275,FP275,GP275,HP275,IP275,JP275,KP275,LP275,MP275,NP275)</f>
        <v>16.825</v>
      </c>
      <c r="C275" s="25" t="n">
        <f aca="false">AVERAGE(B271:B275)</f>
        <v>17.1595833333333</v>
      </c>
      <c r="D275" s="16" t="n">
        <f aca="false">AVERAGE(B266:B275)</f>
        <v>17.304375</v>
      </c>
      <c r="E275" s="7" t="n">
        <f aca="false">AVERAGE(B256:B275)</f>
        <v>17.3176736111111</v>
      </c>
      <c r="F275" s="28"/>
      <c r="G275" s="3" t="n">
        <f aca="false">MAX(AD275:AO275,BD275:BO275,CD275:CO275,DD275:DO275,ED275:EO275,FD275:FO275,GD275:GO275,HD275:HO275,ID275:IO275,JD275:JO275,KD275:KO275,LD275:LO275,MD275:MO275,ND275:NO275)</f>
        <v>26.5</v>
      </c>
      <c r="H275" s="17" t="n">
        <f aca="false">MEDIAN(AD275:AO275,BD275:BO275,CD275:CO275,DD275:DO275,ED275:EO275,FD275:FO275,GD275:GO275,HD275:HO275,ID275:IO275,JD275:JO275,KD275:KO275,LD275:LO275,MD275:MO275,ND275:NO275)</f>
        <v>18.3</v>
      </c>
      <c r="I275" s="5" t="n">
        <f aca="false">MIN(AD275:AO275,BD275:BO275,CD275:CO275,DD275:DO275,ED275:EO275,FD275:FO275,GD275:GO275,HD275:HO275,ID275:IO275,JD275:JO275,KD275:KO275,LD275:LO275,MD275:MO275,ND275:NO275)</f>
        <v>1.8</v>
      </c>
      <c r="J275" s="18" t="n">
        <f aca="false">(G275+I275)/2</f>
        <v>14.15</v>
      </c>
      <c r="AC275" s="19" t="n">
        <v>1924</v>
      </c>
      <c r="AD275" s="21" t="n">
        <v>18.3</v>
      </c>
      <c r="AE275" s="21" t="n">
        <v>19.6</v>
      </c>
      <c r="AF275" s="21" t="n">
        <v>16.2</v>
      </c>
      <c r="AG275" s="21" t="n">
        <v>8.2</v>
      </c>
      <c r="AH275" s="21" t="n">
        <v>6.9</v>
      </c>
      <c r="AI275" s="21" t="n">
        <v>2</v>
      </c>
      <c r="AJ275" s="21" t="n">
        <v>1.8</v>
      </c>
      <c r="AK275" s="21" t="n">
        <v>4.1</v>
      </c>
      <c r="AL275" s="21" t="n">
        <v>11.1</v>
      </c>
      <c r="AM275" s="21" t="n">
        <v>14.8</v>
      </c>
      <c r="AN275" s="21" t="n">
        <v>16.5</v>
      </c>
      <c r="AO275" s="21" t="n">
        <v>17.3</v>
      </c>
      <c r="AP275" s="22" t="n">
        <f aca="false">AVERAGE(AD275:AO275)</f>
        <v>11.4</v>
      </c>
      <c r="BB275" s="1" t="n">
        <f aca="false">BB274+1</f>
        <v>1924</v>
      </c>
      <c r="BC275" s="19" t="n">
        <v>1924</v>
      </c>
      <c r="BD275" s="21" t="n">
        <v>20.6</v>
      </c>
      <c r="BE275" s="21" t="n">
        <v>21.1</v>
      </c>
      <c r="BF275" s="21" t="n">
        <v>18.3</v>
      </c>
      <c r="BG275" s="21" t="n">
        <v>10.6</v>
      </c>
      <c r="BH275" s="21" t="n">
        <v>9.2</v>
      </c>
      <c r="BI275" s="21" t="n">
        <v>4.3</v>
      </c>
      <c r="BJ275" s="21" t="n">
        <v>3.9</v>
      </c>
      <c r="BK275" s="21" t="n">
        <v>6.4</v>
      </c>
      <c r="BL275" s="21" t="n">
        <v>11.7</v>
      </c>
      <c r="BM275" s="21" t="n">
        <v>14.8</v>
      </c>
      <c r="BN275" s="21" t="n">
        <v>18.7</v>
      </c>
      <c r="BO275" s="21" t="n">
        <v>19.1</v>
      </c>
      <c r="BP275" s="22" t="n">
        <f aca="false">AVERAGE(BD275:BO275)</f>
        <v>13.225</v>
      </c>
      <c r="CB275" s="1" t="n">
        <f aca="false">CB274+1</f>
        <v>1924</v>
      </c>
      <c r="CC275" s="26" t="s">
        <v>47</v>
      </c>
      <c r="CD275" s="21" t="n">
        <v>25.4</v>
      </c>
      <c r="CE275" s="21" t="n">
        <v>25</v>
      </c>
      <c r="CF275" s="21" t="n">
        <v>25.1</v>
      </c>
      <c r="CG275" s="21" t="n">
        <v>23.8</v>
      </c>
      <c r="CH275" s="21" t="n">
        <v>23.7</v>
      </c>
      <c r="CI275" s="21" t="n">
        <v>20.9</v>
      </c>
      <c r="CJ275" s="21" t="n">
        <v>20.2</v>
      </c>
      <c r="CK275" s="21" t="n">
        <v>20.9</v>
      </c>
      <c r="CL275" s="21" t="n">
        <v>23.9</v>
      </c>
      <c r="CM275" s="21" t="n">
        <v>25.5</v>
      </c>
      <c r="CN275" s="21" t="n">
        <v>26.5</v>
      </c>
      <c r="CO275" s="21" t="n">
        <v>24.9</v>
      </c>
      <c r="CP275" s="22" t="n">
        <f aca="false">AVERAGE(CD275:CO275)</f>
        <v>23.8166666666667</v>
      </c>
      <c r="DB275" s="1" t="n">
        <f aca="false">DB274+1</f>
        <v>1924</v>
      </c>
      <c r="DC275" s="26" t="s">
        <v>47</v>
      </c>
      <c r="DD275" s="21" t="n">
        <v>24.6</v>
      </c>
      <c r="DE275" s="21" t="n">
        <v>23.2</v>
      </c>
      <c r="DF275" s="21" t="n">
        <v>21.4</v>
      </c>
      <c r="DG275" s="21" t="n">
        <v>18.2</v>
      </c>
      <c r="DH275" s="21" t="n">
        <v>16.2</v>
      </c>
      <c r="DI275" s="21" t="n">
        <v>11.6</v>
      </c>
      <c r="DJ275" s="21" t="n">
        <v>13</v>
      </c>
      <c r="DK275" s="21" t="n">
        <v>12.8</v>
      </c>
      <c r="DL275" s="21" t="n">
        <v>18.1</v>
      </c>
      <c r="DM275" s="21" t="n">
        <v>20.5</v>
      </c>
      <c r="DN275" s="21" t="n">
        <v>22.8</v>
      </c>
      <c r="DO275" s="21" t="n">
        <v>23.9</v>
      </c>
      <c r="DP275" s="22" t="n">
        <f aca="false">AVERAGE(DD275:DO275)</f>
        <v>18.8583333333333</v>
      </c>
      <c r="OB275" s="7" t="n">
        <f aca="false">AVERAGE(AP275,BP275,CP275,DP275,EP275,FP275,GP275,HP275,IP275,JP275,KP275,LP275,MP275,NP275)</f>
        <v>16.825</v>
      </c>
      <c r="OC275" s="10" t="n">
        <f aca="false">AVERAGE(OB265:OB275)</f>
        <v>17.3664772727273</v>
      </c>
      <c r="PB275" s="8" t="n">
        <f aca="false">AVERAGE(AI275,AJ275,AK275,BI275,BJ275,BK275,CI275,CJ275,CK275,DI275,DJ275,DK275,EI275,EJ275,EK275,FI275,FJ275,FK275,GI275,GJ275,GK275,HI275,HJ275,HK275,II275,IJ275,IK275,JI275,JJ275,JK275,KI275,KJ275,KK275,LI275,LJ275,LK275,MI275,MJ275,MK275,NI275,NJ275,NK275)</f>
        <v>10.1583333333333</v>
      </c>
      <c r="PC275" s="9" t="n">
        <f aca="false">AVERAGE(AD275,AE275,AO275,BD275,BE275,BO275,CD275,CE275,CO275,DD275,DE275,DO275,ED275,EE275,EO275,FD275,FE275,FO275,GD275,GE275,GO275,HD275,HE275,HO275,ID275,IE275,IO275,JD275,JE275,JO275,KD275,KE275,KO275,LD275,LE275,LO275,MD275,ME275,MO275,ND275,NE275,NO275,)</f>
        <v>20.2307692307692</v>
      </c>
      <c r="PD275" s="8" t="n">
        <f aca="false">AVERAGE(PB265:PB275)</f>
        <v>11</v>
      </c>
      <c r="PE275" s="11" t="n">
        <f aca="false">AVERAGE(PC265:PC275)</f>
        <v>21.0391608391608</v>
      </c>
      <c r="QB275" s="11" t="n">
        <f aca="false">MAX((AD265:AO275),(BD265:BO275),(CD265:CO275),(DD265:DO275))</f>
        <v>26.8</v>
      </c>
      <c r="QC275" s="7" t="n">
        <f aca="false">MIN((AD265:AO275),(BD265:BO275),(CD265:CO275),(DD265:DO275))</f>
        <v>0.7</v>
      </c>
    </row>
    <row r="276" customFormat="false" ht="12.9" hidden="false" customHeight="false" outlineLevel="0" collapsed="false">
      <c r="A276" s="24" t="n">
        <f aca="false">A271+5</f>
        <v>1925</v>
      </c>
      <c r="B276" s="7" t="n">
        <f aca="false">AVERAGE(AP276,BP276,CP276,DP276,EP276,FP276,GP276,HP276,IP276,JP276,KP276,LP276,MP276,NP276)</f>
        <v>17.11875</v>
      </c>
      <c r="C276" s="25" t="n">
        <f aca="false">AVERAGE(B272:B276)</f>
        <v>17.0791666666667</v>
      </c>
      <c r="D276" s="16" t="n">
        <f aca="false">AVERAGE(B267:B276)</f>
        <v>17.1904166666667</v>
      </c>
      <c r="E276" s="7" t="n">
        <f aca="false">AVERAGE(B257:B276)</f>
        <v>17.3291666666667</v>
      </c>
      <c r="F276" s="28"/>
      <c r="G276" s="3" t="n">
        <f aca="false">MAX(AD276:AO276,BD276:BO276,CD276:CO276,DD276:DO276,ED276:EO276,FD276:FO276,GD276:GO276,HD276:HO276,ID276:IO276,JD276:JO276,KD276:KO276,LD276:LO276,MD276:MO276,ND276:NO276)</f>
        <v>25.9</v>
      </c>
      <c r="H276" s="17" t="n">
        <f aca="false">MEDIAN(AD276:AO276,BD276:BO276,CD276:CO276,DD276:DO276,ED276:EO276,FD276:FO276,GD276:GO276,HD276:HO276,ID276:IO276,JD276:JO276,KD276:KO276,LD276:LO276,MD276:MO276,ND276:NO276)</f>
        <v>19.6</v>
      </c>
      <c r="I276" s="5" t="n">
        <f aca="false">MIN(AD276:AO276,BD276:BO276,CD276:CO276,DD276:DO276,ED276:EO276,FD276:FO276,GD276:GO276,HD276:HO276,ID276:IO276,JD276:JO276,KD276:KO276,LD276:LO276,MD276:MO276,ND276:NO276)</f>
        <v>2.3</v>
      </c>
      <c r="J276" s="18" t="n">
        <f aca="false">(G276+I276)/2</f>
        <v>14.1</v>
      </c>
      <c r="AC276" s="19" t="n">
        <v>1925</v>
      </c>
      <c r="AD276" s="21" t="n">
        <v>19.6</v>
      </c>
      <c r="AE276" s="21" t="n">
        <v>21.6</v>
      </c>
      <c r="AF276" s="21" t="n">
        <v>16.3</v>
      </c>
      <c r="AG276" s="21" t="n">
        <v>12.3</v>
      </c>
      <c r="AH276" s="21" t="n">
        <v>8.5</v>
      </c>
      <c r="AI276" s="21" t="n">
        <v>2.3</v>
      </c>
      <c r="AJ276" s="21" t="n">
        <v>4.9</v>
      </c>
      <c r="AK276" s="21" t="n">
        <v>5.3</v>
      </c>
      <c r="AL276" s="21" t="n">
        <v>6.9</v>
      </c>
      <c r="AM276" s="21" t="n">
        <v>13.5</v>
      </c>
      <c r="AN276" s="21" t="n">
        <v>18.7</v>
      </c>
      <c r="AO276" s="21" t="n">
        <v>21.5</v>
      </c>
      <c r="AP276" s="22" t="n">
        <f aca="false">AVERAGE(AD276:AO276)</f>
        <v>12.6166666666667</v>
      </c>
      <c r="BB276" s="1" t="n">
        <f aca="false">BB275+1</f>
        <v>1925</v>
      </c>
      <c r="BC276" s="19" t="n">
        <v>1925</v>
      </c>
      <c r="BD276" s="21" t="n">
        <v>21.4</v>
      </c>
      <c r="BE276" s="21" t="n">
        <v>24.2</v>
      </c>
      <c r="BF276" s="21" t="n">
        <v>19.3</v>
      </c>
      <c r="BG276" s="21" t="n">
        <v>14.3</v>
      </c>
      <c r="BH276" s="21" t="n">
        <v>9.3</v>
      </c>
      <c r="BI276" s="21" t="n">
        <v>4.8</v>
      </c>
      <c r="BJ276" s="21" t="n">
        <v>5.8</v>
      </c>
      <c r="BK276" s="21" t="n">
        <v>6.1</v>
      </c>
      <c r="BL276" s="21" t="n">
        <v>8.1</v>
      </c>
      <c r="BM276" s="21" t="n">
        <v>13.8</v>
      </c>
      <c r="BN276" s="21" t="n">
        <v>19.8</v>
      </c>
      <c r="BO276" s="21" t="n">
        <v>21.9</v>
      </c>
      <c r="BP276" s="22" t="n">
        <f aca="false">AVERAGE(BD276:BO276)</f>
        <v>14.0666666666667</v>
      </c>
      <c r="CB276" s="1" t="n">
        <f aca="false">CB275+1</f>
        <v>1925</v>
      </c>
      <c r="CC276" s="26" t="s">
        <v>48</v>
      </c>
      <c r="CD276" s="21" t="n">
        <v>25.1</v>
      </c>
      <c r="CE276" s="21" t="n">
        <v>24.5</v>
      </c>
      <c r="CF276" s="21" t="n">
        <v>24.6</v>
      </c>
      <c r="CG276" s="21" t="n">
        <v>23.5</v>
      </c>
      <c r="CH276" s="21" t="n">
        <v>21.5</v>
      </c>
      <c r="CI276" s="21" t="n">
        <v>19.6</v>
      </c>
      <c r="CJ276" s="21" t="n">
        <v>19.2</v>
      </c>
      <c r="CK276" s="21" t="n">
        <v>20</v>
      </c>
      <c r="CL276" s="21" t="n">
        <v>21.9</v>
      </c>
      <c r="CM276" s="21" t="n">
        <v>24.3</v>
      </c>
      <c r="CN276" s="21" t="n">
        <v>25.4</v>
      </c>
      <c r="CO276" s="21" t="n">
        <v>25.8</v>
      </c>
      <c r="CP276" s="22" t="n">
        <f aca="false">AVERAGE(CD276:CO276)</f>
        <v>22.95</v>
      </c>
      <c r="DB276" s="1" t="n">
        <f aca="false">DB275+1</f>
        <v>1925</v>
      </c>
      <c r="DC276" s="26" t="s">
        <v>48</v>
      </c>
      <c r="DD276" s="21" t="n">
        <v>24.5</v>
      </c>
      <c r="DE276" s="21" t="n">
        <v>25.2</v>
      </c>
      <c r="DF276" s="21" t="n">
        <v>23.2</v>
      </c>
      <c r="DG276" s="21" t="n">
        <v>20</v>
      </c>
      <c r="DH276" s="21" t="n">
        <v>14.7</v>
      </c>
      <c r="DI276" s="21" t="n">
        <v>12.1</v>
      </c>
      <c r="DJ276" s="21" t="n">
        <v>10.3</v>
      </c>
      <c r="DK276" s="21" t="n">
        <v>12.3</v>
      </c>
      <c r="DL276" s="21" t="n">
        <v>14.9</v>
      </c>
      <c r="DM276" s="21" t="n">
        <v>19.7</v>
      </c>
      <c r="DN276" s="21" t="n">
        <v>23.3</v>
      </c>
      <c r="DO276" s="21" t="n">
        <v>25.9</v>
      </c>
      <c r="DP276" s="22" t="n">
        <f aca="false">AVERAGE(DD276:DO276)</f>
        <v>18.8416666666667</v>
      </c>
      <c r="OB276" s="7" t="n">
        <f aca="false">AVERAGE(AP276,BP276,CP276,DP276,EP276,FP276,GP276,HP276,IP276,JP276,KP276,LP276,MP276,NP276)</f>
        <v>17.11875</v>
      </c>
      <c r="OC276" s="10" t="n">
        <f aca="false">AVERAGE(OB266:OB276)</f>
        <v>17.2875</v>
      </c>
      <c r="PB276" s="8" t="n">
        <f aca="false">AVERAGE(AI276,AJ276,AK276,BI276,BJ276,BK276,CI276,CJ276,CK276,DI276,DJ276,DK276,EI276,EJ276,EK276,FI276,FJ276,FK276,GI276,GJ276,GK276,HI276,HJ276,HK276,II276,IJ276,IK276,JI276,JJ276,JK276,KI276,KJ276,KK276,LI276,LJ276,LK276,MI276,MJ276,MK276,NI276,NJ276,NK276)</f>
        <v>10.225</v>
      </c>
      <c r="PC276" s="9" t="n">
        <f aca="false">AVERAGE(AD276,AE276,AO276,BD276,BE276,BO276,CD276,CE276,CO276,DD276,DE276,DO276,ED276,EE276,EO276,FD276,FE276,FO276,GD276,GE276,GO276,HD276,HE276,HO276,ID276,IE276,IO276,JD276,JE276,JO276,KD276,KE276,KO276,LD276,LE276,LO276,MD276,ME276,MO276,ND276,NE276,NO276,)</f>
        <v>21.6307692307692</v>
      </c>
      <c r="PD276" s="8" t="n">
        <f aca="false">AVERAGE(PB266:PB276)</f>
        <v>10.9234848484848</v>
      </c>
      <c r="PE276" s="11" t="n">
        <f aca="false">AVERAGE(PC266:PC276)</f>
        <v>21.0097902097902</v>
      </c>
      <c r="QB276" s="11" t="n">
        <f aca="false">MAX((AD266:AO276),(BD266:BO276),(CD266:CO276),(DD266:DO276))</f>
        <v>26.8</v>
      </c>
      <c r="QC276" s="7" t="n">
        <f aca="false">MIN((AD266:AO276),(BD266:BO276),(CD266:CO276),(DD266:DO276))</f>
        <v>0.7</v>
      </c>
    </row>
    <row r="277" customFormat="false" ht="12.9" hidden="false" customHeight="false" outlineLevel="0" collapsed="false">
      <c r="A277" s="24"/>
      <c r="B277" s="7" t="n">
        <f aca="false">AVERAGE(AP277,BP277,CP277,DP277,EP277,FP277,GP277,HP277,IP277,JP277,KP277,LP277,MP277,NP277)</f>
        <v>17.3072916666667</v>
      </c>
      <c r="C277" s="25" t="n">
        <f aca="false">AVERAGE(B273:B277)</f>
        <v>17.0997916666667</v>
      </c>
      <c r="D277" s="16" t="n">
        <f aca="false">AVERAGE(B268:B277)</f>
        <v>17.1269791666667</v>
      </c>
      <c r="E277" s="7" t="n">
        <f aca="false">AVERAGE(B258:B277)</f>
        <v>17.2863368055556</v>
      </c>
      <c r="F277" s="28"/>
      <c r="G277" s="3" t="n">
        <f aca="false">MAX(AD277:AO277,BD277:BO277,CD277:CO277,DD277:DO277,ED277:EO277,FD277:FO277,GD277:GO277,HD277:HO277,ID277:IO277,JD277:JO277,KD277:KO277,LD277:LO277,MD277:MO277,ND277:NO277)</f>
        <v>26</v>
      </c>
      <c r="H277" s="17" t="n">
        <f aca="false">MEDIAN(AD277:AO277,BD277:BO277,CD277:CO277,DD277:DO277,ED277:EO277,FD277:FO277,GD277:GO277,HD277:HO277,ID277:IO277,JD277:JO277,KD277:KO277,LD277:LO277,MD277:MO277,ND277:NO277)</f>
        <v>19.5</v>
      </c>
      <c r="I277" s="5" t="n">
        <f aca="false">MIN(AD277:AO277,BD277:BO277,CD277:CO277,DD277:DO277,ED277:EO277,FD277:FO277,GD277:GO277,HD277:HO277,ID277:IO277,JD277:JO277,KD277:KO277,LD277:LO277,MD277:MO277,ND277:NO277)</f>
        <v>2.6</v>
      </c>
      <c r="J277" s="18" t="n">
        <f aca="false">(G277+I277)/2</f>
        <v>14.3</v>
      </c>
      <c r="AC277" s="19" t="n">
        <v>1926</v>
      </c>
      <c r="AD277" s="21" t="n">
        <v>22.1</v>
      </c>
      <c r="AE277" s="21" t="n">
        <v>22.9</v>
      </c>
      <c r="AF277" s="21" t="n">
        <v>19.6</v>
      </c>
      <c r="AG277" s="21" t="n">
        <v>13.8</v>
      </c>
      <c r="AH277" s="21" t="n">
        <v>8.4</v>
      </c>
      <c r="AI277" s="21" t="n">
        <v>2.6</v>
      </c>
      <c r="AJ277" s="21" t="n">
        <v>5.1</v>
      </c>
      <c r="AK277" s="21" t="n">
        <v>6.8</v>
      </c>
      <c r="AL277" s="21" t="n">
        <v>8.4</v>
      </c>
      <c r="AM277" s="21" t="n">
        <v>15.8</v>
      </c>
      <c r="AN277" s="21" t="n">
        <v>17.6</v>
      </c>
      <c r="AO277" s="21" t="n">
        <v>19.2</v>
      </c>
      <c r="AP277" s="22" t="n">
        <f aca="false">AVERAGE(AD277:AO277)</f>
        <v>13.525</v>
      </c>
      <c r="BB277" s="1" t="n">
        <f aca="false">BB276+1</f>
        <v>1926</v>
      </c>
      <c r="BC277" s="19" t="n">
        <v>1926</v>
      </c>
      <c r="BD277" s="21" t="n">
        <v>22</v>
      </c>
      <c r="BE277" s="21" t="n">
        <v>23.2</v>
      </c>
      <c r="BF277" s="21" t="n">
        <v>20.7</v>
      </c>
      <c r="BG277" s="21" t="n">
        <v>14.6</v>
      </c>
      <c r="BH277" s="21" t="n">
        <v>8.1</v>
      </c>
      <c r="BI277" s="21" t="n">
        <v>3.9</v>
      </c>
      <c r="BJ277" s="21" t="n">
        <v>5.2</v>
      </c>
      <c r="BK277" s="21" t="n">
        <v>7.3</v>
      </c>
      <c r="BL277" s="21" t="n">
        <v>8.9</v>
      </c>
      <c r="BM277" s="21" t="n">
        <v>15.2</v>
      </c>
      <c r="BN277" s="21" t="n">
        <v>17.5</v>
      </c>
      <c r="BO277" s="21" t="n">
        <v>18.9</v>
      </c>
      <c r="BP277" s="22" t="n">
        <f aca="false">AVERAGE(BD277:BO277)</f>
        <v>13.7916666666667</v>
      </c>
      <c r="CB277" s="1" t="n">
        <f aca="false">CB276+1</f>
        <v>1926</v>
      </c>
      <c r="CC277" s="26" t="s">
        <v>49</v>
      </c>
      <c r="CD277" s="21" t="n">
        <v>25.5</v>
      </c>
      <c r="CE277" s="21" t="n">
        <v>25.5</v>
      </c>
      <c r="CF277" s="29" t="n">
        <f aca="false">SUM(CF274+CF275+CF276+CF278+CF279+CF280)/6</f>
        <v>24.95</v>
      </c>
      <c r="CG277" s="21" t="n">
        <v>25.2</v>
      </c>
      <c r="CH277" s="21" t="n">
        <v>22.1</v>
      </c>
      <c r="CI277" s="21" t="n">
        <v>20</v>
      </c>
      <c r="CJ277" s="21" t="n">
        <v>19.6</v>
      </c>
      <c r="CK277" s="21" t="n">
        <v>21.5</v>
      </c>
      <c r="CL277" s="21" t="n">
        <v>23.9</v>
      </c>
      <c r="CM277" s="21" t="n">
        <v>25.7</v>
      </c>
      <c r="CN277" s="21" t="n">
        <v>26</v>
      </c>
      <c r="CO277" s="21" t="n">
        <v>25.8</v>
      </c>
      <c r="CP277" s="22" t="n">
        <f aca="false">AVERAGE(CD277:CO277)</f>
        <v>23.8125</v>
      </c>
      <c r="DB277" s="1" t="n">
        <f aca="false">DB276+1</f>
        <v>1926</v>
      </c>
      <c r="DC277" s="26" t="s">
        <v>49</v>
      </c>
      <c r="DD277" s="21" t="n">
        <v>24.7</v>
      </c>
      <c r="DE277" s="21" t="n">
        <v>24.9</v>
      </c>
      <c r="DF277" s="21" t="n">
        <v>22.1</v>
      </c>
      <c r="DG277" s="21" t="n">
        <v>19.8</v>
      </c>
      <c r="DH277" s="21" t="n">
        <v>13.5</v>
      </c>
      <c r="DI277" s="21" t="n">
        <v>10.7</v>
      </c>
      <c r="DJ277" s="21" t="n">
        <v>10</v>
      </c>
      <c r="DK277" s="21" t="n">
        <v>12.5</v>
      </c>
      <c r="DL277" s="21" t="n">
        <v>14.9</v>
      </c>
      <c r="DM277" s="21" t="n">
        <v>19.4</v>
      </c>
      <c r="DN277" s="21" t="n">
        <v>21.7</v>
      </c>
      <c r="DO277" s="21" t="n">
        <v>23</v>
      </c>
      <c r="DP277" s="22" t="n">
        <f aca="false">AVERAGE(DD277:DO277)</f>
        <v>18.1</v>
      </c>
      <c r="OB277" s="7" t="n">
        <f aca="false">AVERAGE(AP277,BP277,CP277,DP277,EP277,FP277,GP277,HP277,IP277,JP277,KP277,LP277,MP277,NP277)</f>
        <v>17.3072916666667</v>
      </c>
      <c r="OC277" s="10" t="n">
        <f aca="false">AVERAGE(OB267:OB277)</f>
        <v>17.2010416666667</v>
      </c>
      <c r="PB277" s="8" t="n">
        <f aca="false">AVERAGE(AI277,AJ277,AK277,BI277,BJ277,BK277,CI277,CJ277,CK277,DI277,DJ277,DK277,EI277,EJ277,EK277,FI277,FJ277,FK277,GI277,GJ277,GK277,HI277,HJ277,HK277,II277,IJ277,IK277,JI277,JJ277,JK277,KI277,KJ277,KK277,LI277,LJ277,LK277,MI277,MJ277,MK277,NI277,NJ277,NK277)</f>
        <v>10.4333333333333</v>
      </c>
      <c r="PC277" s="9" t="n">
        <f aca="false">AVERAGE(AD277,AE277,AO277,BD277,BE277,BO277,CD277,CE277,CO277,DD277,DE277,DO277,ED277,EE277,EO277,FD277,FE277,FO277,GD277,GE277,GO277,HD277,HE277,HO277,ID277,IE277,IO277,JD277,JE277,JO277,KD277,KE277,KO277,LD277,LE277,LO277,MD277,ME277,MO277,ND277,NE277,NO277,)</f>
        <v>21.3615384615385</v>
      </c>
      <c r="PD277" s="8" t="n">
        <f aca="false">AVERAGE(PB267:PB277)</f>
        <v>10.7628787878788</v>
      </c>
      <c r="PE277" s="11" t="n">
        <f aca="false">AVERAGE(PC267:PC277)</f>
        <v>20.993006993007</v>
      </c>
      <c r="QB277" s="11" t="n">
        <f aca="false">MAX((AD267:AO277),(BD267:BO277),(CD267:CO277),(DD267:DO277))</f>
        <v>26.8</v>
      </c>
      <c r="QC277" s="7" t="n">
        <f aca="false">MIN((AD267:AO277),(BD267:BO277),(CD267:CO277),(DD267:DO277))</f>
        <v>0.7</v>
      </c>
    </row>
    <row r="278" customFormat="false" ht="12.9" hidden="false" customHeight="false" outlineLevel="0" collapsed="false">
      <c r="A278" s="24"/>
      <c r="B278" s="7" t="n">
        <f aca="false">AVERAGE(AP278,BP278,CP278,DP278,EP278,FP278,GP278,HP278,IP278,JP278,KP278,LP278,MP278,NP278)</f>
        <v>17.2354166666667</v>
      </c>
      <c r="C278" s="25" t="n">
        <f aca="false">AVERAGE(B274:B278)</f>
        <v>17.1122916666667</v>
      </c>
      <c r="D278" s="16" t="n">
        <f aca="false">AVERAGE(B269:B278)</f>
        <v>17.1386458333333</v>
      </c>
      <c r="E278" s="7" t="n">
        <f aca="false">AVERAGE(B259:B278)</f>
        <v>17.2922743055556</v>
      </c>
      <c r="F278" s="28" t="n">
        <f aca="false">AVERAGE(B229:B278)</f>
        <v>16.9893958333333</v>
      </c>
      <c r="G278" s="3" t="n">
        <f aca="false">MAX(AD278:AO278,BD278:BO278,CD278:CO278,DD278:DO278,ED278:EO278,FD278:FO278,GD278:GO278,HD278:HO278,ID278:IO278,JD278:JO278,KD278:KO278,LD278:LO278,MD278:MO278,ND278:NO278)</f>
        <v>26.5</v>
      </c>
      <c r="H278" s="17" t="n">
        <f aca="false">MEDIAN(AD278:AO278,BD278:BO278,CD278:CO278,DD278:DO278,ED278:EO278,FD278:FO278,GD278:GO278,HD278:HO278,ID278:IO278,JD278:JO278,KD278:KO278,LD278:LO278,MD278:MO278,ND278:NO278)</f>
        <v>19.75</v>
      </c>
      <c r="I278" s="5" t="n">
        <f aca="false">MIN(AD278:AO278,BD278:BO278,CD278:CO278,DD278:DO278,ED278:EO278,FD278:FO278,GD278:GO278,HD278:HO278,ID278:IO278,JD278:JO278,KD278:KO278,LD278:LO278,MD278:MO278,ND278:NO278)</f>
        <v>3.5</v>
      </c>
      <c r="J278" s="18" t="n">
        <f aca="false">(G278+I278)/2</f>
        <v>15</v>
      </c>
      <c r="AC278" s="19" t="n">
        <v>1927</v>
      </c>
      <c r="AD278" s="21" t="n">
        <v>22.8</v>
      </c>
      <c r="AE278" s="21" t="n">
        <v>19.4</v>
      </c>
      <c r="AF278" s="21" t="n">
        <v>19.9</v>
      </c>
      <c r="AG278" s="21" t="n">
        <v>10.2</v>
      </c>
      <c r="AH278" s="21" t="n">
        <v>6.5</v>
      </c>
      <c r="AI278" s="21" t="n">
        <v>7.9</v>
      </c>
      <c r="AJ278" s="21" t="n">
        <v>3.5</v>
      </c>
      <c r="AK278" s="21" t="n">
        <v>6</v>
      </c>
      <c r="AL278" s="21" t="n">
        <v>11.1</v>
      </c>
      <c r="AM278" s="21" t="n">
        <v>15.6</v>
      </c>
      <c r="AN278" s="21" t="n">
        <v>17.6</v>
      </c>
      <c r="AO278" s="21" t="n">
        <v>20.1</v>
      </c>
      <c r="AP278" s="22" t="n">
        <f aca="false">AVERAGE(AD278:AO278)</f>
        <v>13.3833333333333</v>
      </c>
      <c r="BB278" s="1" t="n">
        <f aca="false">BB277+1</f>
        <v>1927</v>
      </c>
      <c r="BC278" s="19" t="n">
        <v>1927</v>
      </c>
      <c r="BD278" s="21" t="n">
        <v>22.8</v>
      </c>
      <c r="BE278" s="21" t="n">
        <v>20.1</v>
      </c>
      <c r="BF278" s="21" t="n">
        <v>19.6</v>
      </c>
      <c r="BG278" s="21" t="n">
        <v>11.7</v>
      </c>
      <c r="BH278" s="21" t="n">
        <v>7.1</v>
      </c>
      <c r="BI278" s="21" t="n">
        <v>7.6</v>
      </c>
      <c r="BJ278" s="21" t="n">
        <v>5.7</v>
      </c>
      <c r="BK278" s="21" t="n">
        <v>6.6</v>
      </c>
      <c r="BL278" s="21" t="n">
        <v>11.4</v>
      </c>
      <c r="BM278" s="21" t="n">
        <v>15.1</v>
      </c>
      <c r="BN278" s="21" t="n">
        <v>17.9</v>
      </c>
      <c r="BO278" s="21" t="n">
        <v>20.7</v>
      </c>
      <c r="BP278" s="22" t="n">
        <f aca="false">AVERAGE(BD278:BO278)</f>
        <v>13.8583333333333</v>
      </c>
      <c r="CB278" s="1" t="n">
        <f aca="false">CB277+1</f>
        <v>1927</v>
      </c>
      <c r="CC278" s="26" t="s">
        <v>50</v>
      </c>
      <c r="CD278" s="21" t="n">
        <v>25</v>
      </c>
      <c r="CE278" s="21" t="n">
        <v>26.5</v>
      </c>
      <c r="CF278" s="21" t="n">
        <v>25.9</v>
      </c>
      <c r="CG278" s="21" t="n">
        <v>24</v>
      </c>
      <c r="CH278" s="21" t="n">
        <v>22.5</v>
      </c>
      <c r="CI278" s="21" t="n">
        <v>21.8</v>
      </c>
      <c r="CJ278" s="21" t="n">
        <v>20</v>
      </c>
      <c r="CK278" s="21" t="n">
        <v>20</v>
      </c>
      <c r="CL278" s="21" t="n">
        <v>22.9</v>
      </c>
      <c r="CM278" s="21" t="n">
        <v>25.6</v>
      </c>
      <c r="CN278" s="21" t="n">
        <v>24.9</v>
      </c>
      <c r="CO278" s="21" t="n">
        <v>26.3</v>
      </c>
      <c r="CP278" s="22" t="n">
        <f aca="false">AVERAGE(CD278:CO278)</f>
        <v>23.7833333333333</v>
      </c>
      <c r="DB278" s="1" t="n">
        <f aca="false">DB277+1</f>
        <v>1927</v>
      </c>
      <c r="DC278" s="26" t="s">
        <v>50</v>
      </c>
      <c r="DD278" s="21" t="n">
        <v>23.5</v>
      </c>
      <c r="DE278" s="21" t="n">
        <v>21.9</v>
      </c>
      <c r="DF278" s="21" t="n">
        <v>22.7</v>
      </c>
      <c r="DG278" s="21" t="n">
        <v>17.9</v>
      </c>
      <c r="DH278" s="21" t="n">
        <v>13.9</v>
      </c>
      <c r="DI278" s="21" t="n">
        <v>12.3</v>
      </c>
      <c r="DJ278" s="21" t="n">
        <v>10</v>
      </c>
      <c r="DK278" s="21" t="n">
        <v>11.4</v>
      </c>
      <c r="DL278" s="21" t="n">
        <v>15.4</v>
      </c>
      <c r="DM278" s="21" t="n">
        <v>20.9</v>
      </c>
      <c r="DN278" s="21" t="n">
        <v>21.3</v>
      </c>
      <c r="DO278" s="21" t="n">
        <v>23.8</v>
      </c>
      <c r="DP278" s="22" t="n">
        <f aca="false">AVERAGE(DD278:DO278)</f>
        <v>17.9166666666667</v>
      </c>
      <c r="OB278" s="7" t="n">
        <f aca="false">AVERAGE(AP278,BP278,CP278,DP278,EP278,FP278,GP278,HP278,IP278,JP278,KP278,LP278,MP278,NP278)</f>
        <v>17.2354166666667</v>
      </c>
      <c r="OC278" s="10" t="n">
        <f aca="false">AVERAGE(OB268:OB278)</f>
        <v>17.1368371212121</v>
      </c>
      <c r="PB278" s="8" t="n">
        <f aca="false">AVERAGE(AI278,AJ278,AK278,BI278,BJ278,BK278,CI278,CJ278,CK278,DI278,DJ278,DK278,EI278,EJ278,EK278,FI278,FJ278,FK278,GI278,GJ278,GK278,HI278,HJ278,HK278,II278,IJ278,IK278,JI278,JJ278,JK278,KI278,KJ278,KK278,LI278,LJ278,LK278,MI278,MJ278,MK278,NI278,NJ278,NK278)</f>
        <v>11.0666666666667</v>
      </c>
      <c r="PC278" s="9" t="n">
        <f aca="false">AVERAGE(AD278,AE278,AO278,BD278,BE278,BO278,CD278,CE278,CO278,DD278,DE278,DO278,ED278,EE278,EO278,FD278,FE278,FO278,GD278,GE278,GO278,HD278,HE278,HO278,ID278,IE278,IO278,JD278,JE278,JO278,KD278,KE278,KO278,LD278,LE278,LO278,MD278,ME278,MO278,ND278,NE278,NO278,)</f>
        <v>20.9923076923077</v>
      </c>
      <c r="PD278" s="8" t="n">
        <f aca="false">AVERAGE(PB268:PB278)</f>
        <v>10.6068181818182</v>
      </c>
      <c r="PE278" s="11" t="n">
        <f aca="false">AVERAGE(PC268:PC278)</f>
        <v>20.972027972028</v>
      </c>
      <c r="QB278" s="11" t="n">
        <f aca="false">MAX((AD268:AO278),(BD268:BO278),(CD268:CO278),(DD268:DO278))</f>
        <v>26.8</v>
      </c>
      <c r="QC278" s="7" t="n">
        <f aca="false">MIN((AD268:AO278),(BD268:BO278),(CD268:CO278),(DD268:DO278))</f>
        <v>0.7</v>
      </c>
    </row>
    <row r="279" customFormat="false" ht="12.9" hidden="false" customHeight="false" outlineLevel="0" collapsed="false">
      <c r="A279" s="24"/>
      <c r="B279" s="7" t="n">
        <f aca="false">AVERAGE(AP279,BP279,CP279,DP279,EP279,FP279,GP279,HP279,IP279,JP279,KP279,LP279,MP279,NP279)</f>
        <v>17.9958333333333</v>
      </c>
      <c r="C279" s="25" t="n">
        <f aca="false">AVERAGE(B275:B279)</f>
        <v>17.2964583333333</v>
      </c>
      <c r="D279" s="16" t="n">
        <f aca="false">AVERAGE(B270:B279)</f>
        <v>17.2440625</v>
      </c>
      <c r="E279" s="7" t="n">
        <f aca="false">AVERAGE(B260:B279)</f>
        <v>17.3709548611111</v>
      </c>
      <c r="F279" s="28" t="n">
        <f aca="false">AVERAGE(B230:B279)</f>
        <v>17.0790902777778</v>
      </c>
      <c r="G279" s="3" t="n">
        <f aca="false">MAX(AD279:AO279,BD279:BO279,CD279:CO279,DD279:DO279,ED279:EO279,FD279:FO279,GD279:GO279,HD279:HO279,ID279:IO279,JD279:JO279,KD279:KO279,LD279:LO279,MD279:MO279,ND279:NO279)</f>
        <v>26.3</v>
      </c>
      <c r="H279" s="17" t="n">
        <f aca="false">MEDIAN(AD279:AO279,BD279:BO279,CD279:CO279,DD279:DO279,ED279:EO279,FD279:FO279,GD279:GO279,HD279:HO279,ID279:IO279,JD279:JO279,KD279:KO279,LD279:LO279,MD279:MO279,ND279:NO279)</f>
        <v>19.5</v>
      </c>
      <c r="I279" s="5" t="n">
        <f aca="false">MIN(AD279:AO279,BD279:BO279,CD279:CO279,DD279:DO279,ED279:EO279,FD279:FO279,GD279:GO279,HD279:HO279,ID279:IO279,JD279:JO279,KD279:KO279,LD279:LO279,MD279:MO279,ND279:NO279)</f>
        <v>2.9</v>
      </c>
      <c r="J279" s="18" t="n">
        <f aca="false">(G279+I279)/2</f>
        <v>14.6</v>
      </c>
      <c r="AC279" s="19" t="n">
        <v>1928</v>
      </c>
      <c r="AD279" s="21" t="n">
        <v>22.2</v>
      </c>
      <c r="AE279" s="21" t="n">
        <v>21.1</v>
      </c>
      <c r="AF279" s="21" t="n">
        <v>19.2</v>
      </c>
      <c r="AG279" s="21" t="n">
        <v>15.4</v>
      </c>
      <c r="AH279" s="21" t="n">
        <v>8.3</v>
      </c>
      <c r="AI279" s="21" t="n">
        <v>6.8</v>
      </c>
      <c r="AJ279" s="21" t="n">
        <v>3.9</v>
      </c>
      <c r="AK279" s="21" t="n">
        <v>7.1</v>
      </c>
      <c r="AL279" s="21" t="n">
        <v>13.6</v>
      </c>
      <c r="AM279" s="21" t="n">
        <v>17.7</v>
      </c>
      <c r="AN279" s="21" t="n">
        <v>19</v>
      </c>
      <c r="AO279" s="21" t="n">
        <v>23.1</v>
      </c>
      <c r="AP279" s="22" t="n">
        <f aca="false">AVERAGE(AD279:AO279)</f>
        <v>14.7833333333333</v>
      </c>
      <c r="BB279" s="1" t="n">
        <f aca="false">BB278+1</f>
        <v>1928</v>
      </c>
      <c r="BC279" s="19" t="n">
        <v>1928</v>
      </c>
      <c r="BD279" s="21" t="n">
        <v>21.1</v>
      </c>
      <c r="BE279" s="21" t="n">
        <v>20.8</v>
      </c>
      <c r="BF279" s="21" t="n">
        <v>19.3</v>
      </c>
      <c r="BG279" s="21" t="n">
        <v>14.8</v>
      </c>
      <c r="BH279" s="21" t="n">
        <v>8.2</v>
      </c>
      <c r="BI279" s="21" t="n">
        <v>5.9</v>
      </c>
      <c r="BJ279" s="21" t="n">
        <v>2.9</v>
      </c>
      <c r="BK279" s="21" t="n">
        <v>8.1</v>
      </c>
      <c r="BL279" s="21" t="n">
        <v>12.8</v>
      </c>
      <c r="BM279" s="21" t="n">
        <v>14.7</v>
      </c>
      <c r="BN279" s="21" t="n">
        <v>17.8</v>
      </c>
      <c r="BO279" s="21" t="n">
        <v>19.8</v>
      </c>
      <c r="BP279" s="22" t="n">
        <f aca="false">AVERAGE(BD279:BO279)</f>
        <v>13.85</v>
      </c>
      <c r="CB279" s="1" t="n">
        <f aca="false">CB278+1</f>
        <v>1928</v>
      </c>
      <c r="CC279" s="26" t="s">
        <v>51</v>
      </c>
      <c r="CD279" s="21" t="n">
        <v>26.3</v>
      </c>
      <c r="CE279" s="21" t="n">
        <v>26.1</v>
      </c>
      <c r="CF279" s="21" t="n">
        <v>24.9</v>
      </c>
      <c r="CG279" s="21" t="n">
        <v>25.5</v>
      </c>
      <c r="CH279" s="21" t="n">
        <v>21.4</v>
      </c>
      <c r="CI279" s="21" t="n">
        <v>19.2</v>
      </c>
      <c r="CJ279" s="21" t="n">
        <v>19.7</v>
      </c>
      <c r="CK279" s="21" t="n">
        <v>21.3</v>
      </c>
      <c r="CL279" s="21" t="n">
        <v>23.9</v>
      </c>
      <c r="CM279" s="21" t="n">
        <v>26.3</v>
      </c>
      <c r="CN279" s="21" t="n">
        <v>26.3</v>
      </c>
      <c r="CO279" s="21" t="n">
        <v>26.2</v>
      </c>
      <c r="CP279" s="22" t="n">
        <f aca="false">AVERAGE(CD279:CO279)</f>
        <v>23.925</v>
      </c>
      <c r="DB279" s="1" t="n">
        <f aca="false">DB278+1</f>
        <v>1928</v>
      </c>
      <c r="DC279" s="26" t="s">
        <v>51</v>
      </c>
      <c r="DD279" s="21" t="n">
        <v>24.6</v>
      </c>
      <c r="DE279" s="21" t="n">
        <v>25.4</v>
      </c>
      <c r="DF279" s="21" t="n">
        <v>23.5</v>
      </c>
      <c r="DG279" s="21" t="n">
        <v>21.8</v>
      </c>
      <c r="DH279" s="21" t="n">
        <v>14.5</v>
      </c>
      <c r="DI279" s="21" t="n">
        <v>11</v>
      </c>
      <c r="DJ279" s="21" t="n">
        <v>11.7</v>
      </c>
      <c r="DK279" s="21" t="n">
        <v>13.7</v>
      </c>
      <c r="DL279" s="21" t="n">
        <v>17.7</v>
      </c>
      <c r="DM279" s="21" t="n">
        <v>22.5</v>
      </c>
      <c r="DN279" s="21" t="n">
        <v>22.4</v>
      </c>
      <c r="DO279" s="21" t="n">
        <v>24.3</v>
      </c>
      <c r="DP279" s="22" t="n">
        <f aca="false">AVERAGE(DD279:DO279)</f>
        <v>19.425</v>
      </c>
      <c r="OB279" s="7" t="n">
        <f aca="false">AVERAGE(AP279,BP279,CP279,DP279,EP279,FP279,GP279,HP279,IP279,JP279,KP279,LP279,MP279,NP279)</f>
        <v>17.9958333333333</v>
      </c>
      <c r="OC279" s="10" t="n">
        <f aca="false">AVERAGE(OB269:OB279)</f>
        <v>17.216571969697</v>
      </c>
      <c r="PB279" s="8" t="n">
        <f aca="false">AVERAGE(AI279,AJ279,AK279,BI279,BJ279,BK279,CI279,CJ279,CK279,DI279,DJ279,DK279,EI279,EJ279,EK279,FI279,FJ279,FK279,GI279,GJ279,GK279,HI279,HJ279,HK279,II279,IJ279,IK279,JI279,JJ279,JK279,KI279,KJ279,KK279,LI279,LJ279,LK279,MI279,MJ279,MK279,NI279,NJ279,NK279)</f>
        <v>10.9416666666667</v>
      </c>
      <c r="PC279" s="9" t="n">
        <f aca="false">AVERAGE(AD279,AE279,AO279,BD279,BE279,BO279,CD279,CE279,CO279,DD279,DE279,DO279,ED279,EE279,EO279,FD279,FE279,FO279,GD279,GE279,GO279,HD279,HE279,HO279,ID279,IE279,IO279,JD279,JE279,JO279,KD279,KE279,KO279,LD279,LE279,LO279,MD279,ME279,MO279,ND279,NE279,NO279,)</f>
        <v>21.6153846153846</v>
      </c>
      <c r="PD279" s="8" t="n">
        <f aca="false">AVERAGE(PB269:PB279)</f>
        <v>10.5878787878788</v>
      </c>
      <c r="PE279" s="11" t="n">
        <f aca="false">AVERAGE(PC269:PC279)</f>
        <v>21.0727272727273</v>
      </c>
      <c r="QB279" s="11" t="n">
        <f aca="false">MAX((AD269:AO279),(BD269:BO279),(CD269:CO279),(DD269:DO279))</f>
        <v>26.8</v>
      </c>
      <c r="QC279" s="7" t="n">
        <f aca="false">MIN((AD269:AO279),(BD269:BO279),(CD269:CO279),(DD269:DO279))</f>
        <v>0.7</v>
      </c>
    </row>
    <row r="280" customFormat="false" ht="12.9" hidden="false" customHeight="false" outlineLevel="0" collapsed="false">
      <c r="A280" s="24"/>
      <c r="B280" s="7" t="n">
        <f aca="false">AVERAGE(AP280,BP280,CP280,DP280,EP280,FP280,GP280,HP280,IP280,JP280,KP280,LP280,MP280,NP280)</f>
        <v>16.9020833333333</v>
      </c>
      <c r="C280" s="25" t="n">
        <f aca="false">AVERAGE(B276:B280)</f>
        <v>17.311875</v>
      </c>
      <c r="D280" s="16" t="n">
        <f aca="false">AVERAGE(B271:B280)</f>
        <v>17.2357291666667</v>
      </c>
      <c r="E280" s="7" t="n">
        <f aca="false">AVERAGE(B261:B280)</f>
        <v>17.3663368055556</v>
      </c>
      <c r="F280" s="28" t="n">
        <f aca="false">AVERAGE(B231:B280)</f>
        <v>17.1766319444444</v>
      </c>
      <c r="G280" s="3" t="n">
        <f aca="false">MAX(AD280:AO280,BD280:BO280,CD280:CO280,DD280:DO280,ED280:EO280,FD280:FO280,GD280:GO280,HD280:HO280,ID280:IO280,JD280:JO280,KD280:KO280,LD280:LO280,MD280:MO280,ND280:NO280)</f>
        <v>26.8</v>
      </c>
      <c r="H280" s="17" t="n">
        <f aca="false">MEDIAN(AD280:AO280,BD280:BO280,CD280:CO280,DD280:DO280,ED280:EO280,FD280:FO280,GD280:GO280,HD280:HO280,ID280:IO280,JD280:JO280,KD280:KO280,LD280:LO280,MD280:MO280,ND280:NO280)</f>
        <v>18.9</v>
      </c>
      <c r="I280" s="5" t="n">
        <f aca="false">MIN(AD280:AO280,BD280:BO280,CD280:CO280,DD280:DO280,ED280:EO280,FD280:FO280,GD280:GO280,HD280:HO280,ID280:IO280,JD280:JO280,KD280:KO280,LD280:LO280,MD280:MO280,ND280:NO280)</f>
        <v>1</v>
      </c>
      <c r="J280" s="18" t="n">
        <f aca="false">(G280+I280)/2</f>
        <v>13.9</v>
      </c>
      <c r="AC280" s="19" t="n">
        <v>1929</v>
      </c>
      <c r="AD280" s="21" t="n">
        <v>21.8</v>
      </c>
      <c r="AE280" s="21" t="n">
        <v>21.5</v>
      </c>
      <c r="AF280" s="21" t="n">
        <v>17.7</v>
      </c>
      <c r="AG280" s="21" t="n">
        <v>11</v>
      </c>
      <c r="AH280" s="21" t="n">
        <v>6.5</v>
      </c>
      <c r="AI280" s="21" t="n">
        <v>3.9</v>
      </c>
      <c r="AJ280" s="21" t="n">
        <v>1</v>
      </c>
      <c r="AK280" s="21" t="n">
        <v>8.2</v>
      </c>
      <c r="AL280" s="21" t="n">
        <v>7.1</v>
      </c>
      <c r="AM280" s="21" t="n">
        <v>15</v>
      </c>
      <c r="AN280" s="21" t="n">
        <v>20.2</v>
      </c>
      <c r="AO280" s="21" t="n">
        <v>19.2</v>
      </c>
      <c r="AP280" s="22" t="n">
        <f aca="false">AVERAGE(AD280:AO280)</f>
        <v>12.7583333333333</v>
      </c>
      <c r="BB280" s="1" t="n">
        <f aca="false">BB279+1</f>
        <v>1929</v>
      </c>
      <c r="BC280" s="19" t="n">
        <v>1929</v>
      </c>
      <c r="BD280" s="21" t="n">
        <v>21.8</v>
      </c>
      <c r="BE280" s="21" t="n">
        <v>23.3</v>
      </c>
      <c r="BF280" s="21" t="n">
        <v>18.8</v>
      </c>
      <c r="BG280" s="21" t="n">
        <v>13.5</v>
      </c>
      <c r="BH280" s="21" t="n">
        <v>10.5</v>
      </c>
      <c r="BI280" s="21" t="n">
        <v>5.8</v>
      </c>
      <c r="BJ280" s="21" t="n">
        <v>4.1</v>
      </c>
      <c r="BK280" s="21" t="n">
        <v>10.9</v>
      </c>
      <c r="BL280" s="21" t="n">
        <v>10.3</v>
      </c>
      <c r="BM280" s="21" t="n">
        <v>14.2</v>
      </c>
      <c r="BN280" s="21" t="n">
        <v>19.2</v>
      </c>
      <c r="BO280" s="21" t="n">
        <v>20.1</v>
      </c>
      <c r="BP280" s="22" t="n">
        <f aca="false">AVERAGE(BD280:BO280)</f>
        <v>14.375</v>
      </c>
      <c r="CB280" s="1" t="n">
        <f aca="false">CB279+1</f>
        <v>1929</v>
      </c>
      <c r="CC280" s="26" t="s">
        <v>52</v>
      </c>
      <c r="CD280" s="21" t="n">
        <v>25.3</v>
      </c>
      <c r="CE280" s="21" t="n">
        <v>24.9</v>
      </c>
      <c r="CF280" s="21" t="n">
        <v>24.6</v>
      </c>
      <c r="CG280" s="21" t="n">
        <v>22.8</v>
      </c>
      <c r="CH280" s="21" t="n">
        <v>20.8</v>
      </c>
      <c r="CI280" s="21" t="n">
        <v>19</v>
      </c>
      <c r="CJ280" s="21" t="n">
        <v>18.3</v>
      </c>
      <c r="CK280" s="21" t="n">
        <v>21.1</v>
      </c>
      <c r="CL280" s="21" t="n">
        <v>22.7</v>
      </c>
      <c r="CM280" s="21" t="n">
        <v>25.1</v>
      </c>
      <c r="CN280" s="21" t="n">
        <v>26.8</v>
      </c>
      <c r="CO280" s="21" t="n">
        <v>25.6</v>
      </c>
      <c r="CP280" s="22" t="n">
        <f aca="false">AVERAGE(CD280:CO280)</f>
        <v>23.0833333333333</v>
      </c>
      <c r="DB280" s="1" t="n">
        <f aca="false">DB279+1</f>
        <v>1929</v>
      </c>
      <c r="DC280" s="26" t="s">
        <v>52</v>
      </c>
      <c r="DD280" s="21" t="n">
        <v>23.8</v>
      </c>
      <c r="DE280" s="21" t="n">
        <v>24.2</v>
      </c>
      <c r="DF280" s="21" t="n">
        <v>21.5</v>
      </c>
      <c r="DG280" s="21" t="n">
        <v>15.8</v>
      </c>
      <c r="DH280" s="21" t="n">
        <v>11.7</v>
      </c>
      <c r="DI280" s="21" t="n">
        <v>11.3</v>
      </c>
      <c r="DJ280" s="21" t="n">
        <v>8.4</v>
      </c>
      <c r="DK280" s="21" t="n">
        <v>12.1</v>
      </c>
      <c r="DL280" s="21" t="n">
        <v>14</v>
      </c>
      <c r="DM280" s="21" t="n">
        <v>18.4</v>
      </c>
      <c r="DN280" s="21" t="n">
        <v>25</v>
      </c>
      <c r="DO280" s="21" t="n">
        <v>22.5</v>
      </c>
      <c r="DP280" s="22" t="n">
        <f aca="false">AVERAGE(DD280:DO280)</f>
        <v>17.3916666666667</v>
      </c>
      <c r="OB280" s="7" t="n">
        <f aca="false">AVERAGE(AP280,BP280,CP280,DP280,EP280,FP280,GP280,HP280,IP280,JP280,KP280,LP280,MP280,NP280)</f>
        <v>16.9020833333333</v>
      </c>
      <c r="OC280" s="10" t="n">
        <f aca="false">AVERAGE(OB270:OB280)</f>
        <v>17.2129734848485</v>
      </c>
      <c r="PB280" s="8" t="n">
        <f aca="false">AVERAGE(AI280,AJ280,AK280,BI280,BJ280,BK280,CI280,CJ280,CK280,DI280,DJ280,DK280,EI280,EJ280,EK280,FI280,FJ280,FK280,GI280,GJ280,GK280,HI280,HJ280,HK280,II280,IJ280,IK280,JI280,JJ280,JK280,KI280,KJ280,KK280,LI280,LJ280,LK280,MI280,MJ280,MK280,NI280,NJ280,NK280)</f>
        <v>10.3416666666667</v>
      </c>
      <c r="PC280" s="9" t="n">
        <f aca="false">AVERAGE(AD280,AE280,AO280,BD280,BE280,BO280,CD280,CE280,CO280,DD280,DE280,DO280,ED280,EE280,EO280,FD280,FE280,FO280,GD280,GE280,GO280,HD280,HE280,HO280,ID280,IE280,IO280,JD280,JE280,JO280,KD280,KE280,KO280,LD280,LE280,LO280,MD280,ME280,MO280,ND280,NE280,NO280,)</f>
        <v>21.0769230769231</v>
      </c>
      <c r="PD280" s="8" t="n">
        <f aca="false">AVERAGE(PB270:PB280)</f>
        <v>10.5575757575758</v>
      </c>
      <c r="PE280" s="11" t="n">
        <f aca="false">AVERAGE(PC270:PC280)</f>
        <v>21.0881118881119</v>
      </c>
      <c r="QB280" s="11" t="n">
        <f aca="false">MAX((AD270:AO280),(BD270:BO280),(CD270:CO280),(DD270:DO280))</f>
        <v>26.8</v>
      </c>
      <c r="QC280" s="7" t="n">
        <f aca="false">MIN((AD270:AO280),(BD270:BO280),(CD270:CO280),(DD270:DO280))</f>
        <v>0.7</v>
      </c>
    </row>
    <row r="281" customFormat="false" ht="12.9" hidden="false" customHeight="false" outlineLevel="0" collapsed="false">
      <c r="A281" s="24" t="n">
        <f aca="false">A276+5</f>
        <v>1930</v>
      </c>
      <c r="B281" s="7" t="n">
        <f aca="false">AVERAGE(AP281,BP281,CP281,DP281,EP281,FP281,GP281,HP281,IP281,JP281,KP281,LP281,MP281,NP281)</f>
        <v>17.3104166666667</v>
      </c>
      <c r="C281" s="25" t="n">
        <f aca="false">AVERAGE(B277:B281)</f>
        <v>17.3502083333333</v>
      </c>
      <c r="D281" s="16" t="n">
        <f aca="false">AVERAGE(B272:B281)</f>
        <v>17.2146875</v>
      </c>
      <c r="E281" s="7" t="n">
        <f aca="false">AVERAGE(B262:B281)</f>
        <v>17.32984375</v>
      </c>
      <c r="F281" s="28" t="n">
        <f aca="false">AVERAGE(B232:B281)</f>
        <v>17.2731736111111</v>
      </c>
      <c r="G281" s="3" t="n">
        <f aca="false">MAX(AD281:AO281,BD281:BO281,CD281:CO281,DD281:DO281,ED281:EO281,FD281:FO281,GD281:GO281,HD281:HO281,ID281:IO281,JD281:JO281,KD281:KO281,LD281:LO281,MD281:MO281,ND281:NO281)</f>
        <v>26.2</v>
      </c>
      <c r="H281" s="17" t="n">
        <f aca="false">MEDIAN(AD281:AO281,BD281:BO281,CD281:CO281,DD281:DO281,ED281:EO281,FD281:FO281,GD281:GO281,HD281:HO281,ID281:IO281,JD281:JO281,KD281:KO281,LD281:LO281,MD281:MO281,ND281:NO281)</f>
        <v>19.4</v>
      </c>
      <c r="I281" s="5" t="n">
        <f aca="false">MIN(AD281:AO281,BD281:BO281,CD281:CO281,DD281:DO281,ED281:EO281,FD281:FO281,GD281:GO281,HD281:HO281,ID281:IO281,JD281:JO281,KD281:KO281,LD281:LO281,MD281:MO281,ND281:NO281)</f>
        <v>5.9</v>
      </c>
      <c r="J281" s="18" t="n">
        <f aca="false">(G281+I281)/2</f>
        <v>16.05</v>
      </c>
      <c r="AC281" s="19" t="n">
        <v>1930</v>
      </c>
      <c r="AD281" s="21" t="n">
        <v>19.7</v>
      </c>
      <c r="AE281" s="21" t="n">
        <v>22</v>
      </c>
      <c r="AF281" s="21" t="n">
        <v>17</v>
      </c>
      <c r="AG281" s="21" t="n">
        <v>13.4</v>
      </c>
      <c r="AH281" s="21" t="n">
        <v>7.9</v>
      </c>
      <c r="AI281" s="21" t="n">
        <v>5.9</v>
      </c>
      <c r="AJ281" s="21" t="n">
        <v>6</v>
      </c>
      <c r="AK281" s="21" t="n">
        <v>6.5</v>
      </c>
      <c r="AL281" s="21" t="n">
        <v>10.9</v>
      </c>
      <c r="AM281" s="21" t="n">
        <v>16.1</v>
      </c>
      <c r="AN281" s="21" t="n">
        <v>19.5</v>
      </c>
      <c r="AO281" s="21" t="n">
        <v>20.4</v>
      </c>
      <c r="AP281" s="22" t="n">
        <f aca="false">AVERAGE(AD281:AO281)</f>
        <v>13.775</v>
      </c>
      <c r="BB281" s="1" t="n">
        <f aca="false">BB280+1</f>
        <v>1930</v>
      </c>
      <c r="BC281" s="19" t="n">
        <v>1930</v>
      </c>
      <c r="BD281" s="21" t="n">
        <v>21.3</v>
      </c>
      <c r="BE281" s="21" t="n">
        <v>24.2</v>
      </c>
      <c r="BF281" s="21" t="n">
        <v>19.6</v>
      </c>
      <c r="BG281" s="21" t="n">
        <v>13.8</v>
      </c>
      <c r="BH281" s="21" t="n">
        <v>8.8</v>
      </c>
      <c r="BI281" s="21" t="n">
        <v>6.2</v>
      </c>
      <c r="BJ281" s="21" t="n">
        <v>6.3</v>
      </c>
      <c r="BK281" s="21" t="n">
        <v>7.7</v>
      </c>
      <c r="BL281" s="21" t="n">
        <v>10.9</v>
      </c>
      <c r="BM281" s="21" t="n">
        <v>17.2</v>
      </c>
      <c r="BN281" s="21" t="n">
        <v>18.6</v>
      </c>
      <c r="BO281" s="21" t="n">
        <v>20.7</v>
      </c>
      <c r="BP281" s="22" t="n">
        <f aca="false">AVERAGE(BD281:BO281)</f>
        <v>14.6083333333333</v>
      </c>
      <c r="CB281" s="1" t="n">
        <f aca="false">CB280+1</f>
        <v>1930</v>
      </c>
      <c r="CC281" s="26" t="s">
        <v>53</v>
      </c>
      <c r="CD281" s="21" t="n">
        <v>26.2</v>
      </c>
      <c r="CE281" s="21" t="n">
        <v>24.7</v>
      </c>
      <c r="CF281" s="21" t="n">
        <v>24.7</v>
      </c>
      <c r="CG281" s="21" t="n">
        <v>24.5</v>
      </c>
      <c r="CH281" s="21" t="n">
        <v>22.7</v>
      </c>
      <c r="CI281" s="21" t="n">
        <v>19.3</v>
      </c>
      <c r="CJ281" s="21" t="n">
        <v>20.4</v>
      </c>
      <c r="CK281" s="21" t="n">
        <v>21.3</v>
      </c>
      <c r="CL281" s="21" t="n">
        <v>22.8</v>
      </c>
      <c r="CM281" s="21" t="n">
        <v>25.1</v>
      </c>
      <c r="CN281" s="21" t="n">
        <v>25.5</v>
      </c>
      <c r="CO281" s="21" t="n">
        <v>25.3</v>
      </c>
      <c r="CP281" s="22" t="n">
        <f aca="false">AVERAGE(CD281:CO281)</f>
        <v>23.5416666666667</v>
      </c>
      <c r="DB281" s="1" t="n">
        <f aca="false">DB280+1</f>
        <v>1930</v>
      </c>
      <c r="DC281" s="26" t="s">
        <v>53</v>
      </c>
      <c r="DD281" s="21" t="n">
        <v>24.8</v>
      </c>
      <c r="DE281" s="21" t="n">
        <v>22.9</v>
      </c>
      <c r="DF281" s="21" t="n">
        <v>20.2</v>
      </c>
      <c r="DG281" s="21" t="n">
        <v>17.6</v>
      </c>
      <c r="DH281" s="21" t="n">
        <v>13.7</v>
      </c>
      <c r="DI281" s="21" t="n">
        <v>9.9</v>
      </c>
      <c r="DJ281" s="21" t="n">
        <v>10</v>
      </c>
      <c r="DK281" s="21" t="n">
        <v>11.1</v>
      </c>
      <c r="DL281" s="21" t="n">
        <v>14.1</v>
      </c>
      <c r="DM281" s="21" t="n">
        <v>18.6</v>
      </c>
      <c r="DN281" s="21" t="n">
        <v>22.5</v>
      </c>
      <c r="DO281" s="21" t="n">
        <v>22.4</v>
      </c>
      <c r="DP281" s="22" t="n">
        <f aca="false">AVERAGE(DD281:DO281)</f>
        <v>17.3166666666667</v>
      </c>
      <c r="OB281" s="7" t="n">
        <f aca="false">AVERAGE(AP281,BP281,CP281,DP281,EP281,FP281,GP281,HP281,IP281,JP281,KP281,LP281,MP281,NP281)</f>
        <v>17.3104166666667</v>
      </c>
      <c r="OC281" s="10" t="n">
        <f aca="false">AVERAGE(OB271:OB281)</f>
        <v>17.2425189393939</v>
      </c>
      <c r="PB281" s="8" t="n">
        <f aca="false">AVERAGE(AI281,AJ281,AK281,BI281,BJ281,BK281,CI281,CJ281,CK281,DI281,DJ281,DK281,EI281,EJ281,EK281,FI281,FJ281,FK281,GI281,GJ281,GK281,HI281,HJ281,HK281,II281,IJ281,IK281,JI281,JJ281,JK281,KI281,KJ281,KK281,LI281,LJ281,LK281,MI281,MJ281,MK281,NI281,NJ281,NK281)</f>
        <v>10.8833333333333</v>
      </c>
      <c r="PC281" s="9" t="n">
        <f aca="false">AVERAGE(AD281,AE281,AO281,BD281,BE281,BO281,CD281,CE281,CO281,DD281,DE281,DO281,ED281,EE281,EO281,FD281,FE281,FO281,GD281,GE281,GO281,HD281,HE281,HO281,ID281,IE281,IO281,JD281,JE281,JO281,KD281,KE281,KO281,LD281,LE281,LO281,MD281,ME281,MO281,ND281,NE281,NO281,)</f>
        <v>21.1230769230769</v>
      </c>
      <c r="PD281" s="8" t="n">
        <f aca="false">AVERAGE(PB271:PB281)</f>
        <v>10.6515151515152</v>
      </c>
      <c r="PE281" s="11" t="n">
        <f aca="false">AVERAGE(PC271:PC281)</f>
        <v>21.0482517482517</v>
      </c>
      <c r="QB281" s="11" t="n">
        <f aca="false">MAX((AD271:AO281),(BD271:BO281),(CD271:CO281),(DD271:DO281))</f>
        <v>26.8</v>
      </c>
      <c r="QC281" s="7" t="n">
        <f aca="false">MIN((AD271:AO281),(BD271:BO281),(CD271:CO281),(DD271:DO281))</f>
        <v>1</v>
      </c>
    </row>
    <row r="282" customFormat="false" ht="12.9" hidden="false" customHeight="false" outlineLevel="0" collapsed="false">
      <c r="A282" s="24"/>
      <c r="B282" s="7" t="n">
        <f aca="false">AVERAGE(AP282,BP282,CP282,DP282,EP282,FP282,GP282,HP282,IP282,JP282,KP282,LP282,MP282,NP282)</f>
        <v>17.2583333333333</v>
      </c>
      <c r="C282" s="25" t="n">
        <f aca="false">AVERAGE(B278:B282)</f>
        <v>17.3404166666667</v>
      </c>
      <c r="D282" s="16" t="n">
        <f aca="false">AVERAGE(B273:B282)</f>
        <v>17.2201041666667</v>
      </c>
      <c r="E282" s="7" t="n">
        <f aca="false">AVERAGE(B263:B282)</f>
        <v>17.32546875</v>
      </c>
      <c r="F282" s="28" t="n">
        <f aca="false">AVERAGE(B233:B282)</f>
        <v>17.3526736111111</v>
      </c>
      <c r="G282" s="3" t="n">
        <f aca="false">MAX(AD282:AO282,BD282:BO282,CD282:CO282,DD282:DO282,ED282:EO282,FD282:FO282,GD282:GO282,HD282:HO282,ID282:IO282,JD282:JO282,KD282:KO282,LD282:LO282,MD282:MO282,ND282:NO282)</f>
        <v>26.5</v>
      </c>
      <c r="H282" s="17" t="n">
        <f aca="false">MEDIAN(AD282:AO282,BD282:BO282,CD282:CO282,DD282:DO282,ED282:EO282,FD282:FO282,GD282:GO282,HD282:HO282,ID282:IO282,JD282:JO282,KD282:KO282,LD282:LO282,MD282:MO282,ND282:NO282)</f>
        <v>18.1</v>
      </c>
      <c r="I282" s="5" t="n">
        <f aca="false">MIN(AD282:AO282,BD282:BO282,CD282:CO282,DD282:DO282,ED282:EO282,FD282:FO282,GD282:GO282,HD282:HO282,ID282:IO282,JD282:JO282,KD282:KO282,LD282:LO282,MD282:MO282,ND282:NO282)</f>
        <v>5</v>
      </c>
      <c r="J282" s="18" t="n">
        <f aca="false">(G282+I282)/2</f>
        <v>15.75</v>
      </c>
      <c r="AC282" s="19" t="n">
        <v>1931</v>
      </c>
      <c r="AD282" s="21" t="n">
        <v>20.4</v>
      </c>
      <c r="AE282" s="21" t="n">
        <v>17.8</v>
      </c>
      <c r="AF282" s="21" t="n">
        <v>17.8</v>
      </c>
      <c r="AG282" s="21" t="n">
        <v>11.9</v>
      </c>
      <c r="AH282" s="21" t="n">
        <v>10.9</v>
      </c>
      <c r="AI282" s="21" t="n">
        <v>8.8</v>
      </c>
      <c r="AJ282" s="21" t="n">
        <v>5</v>
      </c>
      <c r="AK282" s="21" t="n">
        <v>6.2</v>
      </c>
      <c r="AL282" s="21" t="n">
        <v>10.4</v>
      </c>
      <c r="AM282" s="21" t="n">
        <v>11.8</v>
      </c>
      <c r="AN282" s="21" t="n">
        <v>15.5</v>
      </c>
      <c r="AO282" s="21" t="n">
        <v>18.8</v>
      </c>
      <c r="AP282" s="22" t="n">
        <f aca="false">AVERAGE(AD282:AO282)</f>
        <v>12.9416666666667</v>
      </c>
      <c r="BB282" s="1" t="n">
        <f aca="false">BB281+1</f>
        <v>1931</v>
      </c>
      <c r="BC282" s="19" t="n">
        <v>1931</v>
      </c>
      <c r="BD282" s="21" t="n">
        <v>21.1</v>
      </c>
      <c r="BE282" s="21" t="n">
        <v>18.9</v>
      </c>
      <c r="BF282" s="21" t="n">
        <v>17.9</v>
      </c>
      <c r="BG282" s="21" t="n">
        <v>12.7</v>
      </c>
      <c r="BH282" s="21" t="n">
        <v>11.1</v>
      </c>
      <c r="BI282" s="21" t="n">
        <v>7.5</v>
      </c>
      <c r="BJ282" s="21" t="n">
        <v>5.1</v>
      </c>
      <c r="BK282" s="21" t="n">
        <v>5.1</v>
      </c>
      <c r="BL282" s="21" t="n">
        <v>11.5</v>
      </c>
      <c r="BM282" s="21" t="n">
        <v>11.9</v>
      </c>
      <c r="BN282" s="21" t="n">
        <v>16.8</v>
      </c>
      <c r="BO282" s="21" t="n">
        <v>21.6</v>
      </c>
      <c r="BP282" s="22" t="n">
        <f aca="false">AVERAGE(BD282:BO282)</f>
        <v>13.4333333333333</v>
      </c>
      <c r="CB282" s="1" t="n">
        <f aca="false">CB281+1</f>
        <v>1931</v>
      </c>
      <c r="CC282" s="26" t="s">
        <v>54</v>
      </c>
      <c r="CD282" s="21" t="n">
        <v>25.2</v>
      </c>
      <c r="CE282" s="21" t="n">
        <v>26.5</v>
      </c>
      <c r="CF282" s="21" t="n">
        <v>24.9</v>
      </c>
      <c r="CG282" s="21" t="n">
        <v>24.7</v>
      </c>
      <c r="CH282" s="21" t="n">
        <v>24</v>
      </c>
      <c r="CI282" s="21" t="n">
        <v>22.4</v>
      </c>
      <c r="CJ282" s="21" t="n">
        <v>20.1</v>
      </c>
      <c r="CK282" s="21" t="n">
        <v>21.5</v>
      </c>
      <c r="CL282" s="21" t="n">
        <v>24.3</v>
      </c>
      <c r="CM282" s="21" t="n">
        <v>24.3</v>
      </c>
      <c r="CN282" s="21" t="n">
        <v>25.5</v>
      </c>
      <c r="CO282" s="21" t="n">
        <v>25.4</v>
      </c>
      <c r="CP282" s="22" t="n">
        <f aca="false">AVERAGE(CD282:CO282)</f>
        <v>24.0666666666667</v>
      </c>
      <c r="DB282" s="1" t="n">
        <f aca="false">DB281+1</f>
        <v>1931</v>
      </c>
      <c r="DC282" s="26" t="s">
        <v>54</v>
      </c>
      <c r="DD282" s="21" t="n">
        <v>24</v>
      </c>
      <c r="DE282" s="21" t="n">
        <v>25.1</v>
      </c>
      <c r="DF282" s="21" t="n">
        <v>23</v>
      </c>
      <c r="DG282" s="21" t="n">
        <v>18.3</v>
      </c>
      <c r="DH282" s="21" t="n">
        <v>15.8</v>
      </c>
      <c r="DI282" s="21" t="n">
        <v>13.5</v>
      </c>
      <c r="DJ282" s="21" t="n">
        <v>11</v>
      </c>
      <c r="DK282" s="21" t="n">
        <v>11.7</v>
      </c>
      <c r="DL282" s="21" t="n">
        <v>17.8</v>
      </c>
      <c r="DM282" s="21" t="n">
        <v>18.3</v>
      </c>
      <c r="DN282" s="21" t="n">
        <v>21</v>
      </c>
      <c r="DO282" s="21" t="n">
        <v>23.6</v>
      </c>
      <c r="DP282" s="22" t="n">
        <f aca="false">AVERAGE(DD282:DO282)</f>
        <v>18.5916666666667</v>
      </c>
      <c r="OB282" s="7" t="n">
        <f aca="false">AVERAGE(AP282,BP282,CP282,DP282,EP282,FP282,GP282,HP282,IP282,JP282,KP282,LP282,MP282,NP282)</f>
        <v>17.2583333333333</v>
      </c>
      <c r="OC282" s="10" t="n">
        <f aca="false">AVERAGE(OB272:OB282)</f>
        <v>17.2186553030303</v>
      </c>
      <c r="PB282" s="8" t="n">
        <f aca="false">AVERAGE(AI282,AJ282,AK282,BI282,BJ282,BK282,CI282,CJ282,CK282,DI282,DJ282,DK282,EI282,EJ282,EK282,FI282,FJ282,FK282,GI282,GJ282,GK282,HI282,HJ282,HK282,II282,IJ282,IK282,JI282,JJ282,JK282,KI282,KJ282,KK282,LI282,LJ282,LK282,MI282,MJ282,MK282,NI282,NJ282,NK282)</f>
        <v>11.4916666666667</v>
      </c>
      <c r="PC282" s="9" t="n">
        <f aca="false">AVERAGE(AD282,AE282,AO282,BD282,BE282,BO282,CD282,CE282,CO282,DD282,DE282,DO282,ED282,EE282,EO282,FD282,FE282,FO282,GD282,GE282,GO282,HD282,HE282,HO282,ID282,IE282,IO282,JD282,JE282,JO282,KD282,KE282,KO282,LD282,LE282,LO282,MD282,ME282,MO282,ND282,NE282,NO282,)</f>
        <v>20.6461538461538</v>
      </c>
      <c r="PD282" s="8" t="n">
        <f aca="false">AVERAGE(PB272:PB282)</f>
        <v>10.5416666666667</v>
      </c>
      <c r="PE282" s="11" t="n">
        <f aca="false">AVERAGE(PC272:PC282)</f>
        <v>21.1013986013986</v>
      </c>
      <c r="QB282" s="11" t="n">
        <f aca="false">MAX((AD272:AO282),(BD272:BO282),(CD272:CO282),(DD272:DO282))</f>
        <v>26.8</v>
      </c>
      <c r="QC282" s="7" t="n">
        <f aca="false">MIN((AD272:AO282),(BD272:BO282),(CD272:CO282),(DD272:DO282))</f>
        <v>1</v>
      </c>
    </row>
    <row r="283" customFormat="false" ht="12.9" hidden="false" customHeight="false" outlineLevel="0" collapsed="false">
      <c r="A283" s="24"/>
      <c r="B283" s="7" t="n">
        <f aca="false">AVERAGE(AP283,BP283,CP283,DP283,EP283,FP283,GP283,HP283,IP283,JP283,KP283,LP283,MP283,NP283)</f>
        <v>17.1958333333333</v>
      </c>
      <c r="C283" s="25" t="n">
        <f aca="false">AVERAGE(B279:B283)</f>
        <v>17.3325</v>
      </c>
      <c r="D283" s="16" t="n">
        <f aca="false">AVERAGE(B274:B283)</f>
        <v>17.2223958333333</v>
      </c>
      <c r="E283" s="7" t="n">
        <f aca="false">AVERAGE(B264:B283)</f>
        <v>17.31046875</v>
      </c>
      <c r="F283" s="28" t="n">
        <f aca="false">AVERAGE(B234:B283)</f>
        <v>17.3290902777778</v>
      </c>
      <c r="G283" s="3" t="n">
        <f aca="false">MAX(AD283:AO283,BD283:BO283,CD283:CO283,DD283:DO283,ED283:EO283,FD283:FO283,GD283:GO283,HD283:HO283,ID283:IO283,JD283:JO283,KD283:KO283,LD283:LO283,MD283:MO283,ND283:NO283)</f>
        <v>26.5</v>
      </c>
      <c r="H283" s="17" t="n">
        <f aca="false">MEDIAN(AD283:AO283,BD283:BO283,CD283:CO283,DD283:DO283,ED283:EO283,FD283:FO283,GD283:GO283,HD283:HO283,ID283:IO283,JD283:JO283,KD283:KO283,LD283:LO283,MD283:MO283,ND283:NO283)</f>
        <v>18.5</v>
      </c>
      <c r="I283" s="5" t="n">
        <f aca="false">MIN(AD283:AO283,BD283:BO283,CD283:CO283,DD283:DO283,ED283:EO283,FD283:FO283,GD283:GO283,HD283:HO283,ID283:IO283,JD283:JO283,KD283:KO283,LD283:LO283,MD283:MO283,ND283:NO283)</f>
        <v>1.4</v>
      </c>
      <c r="J283" s="18" t="n">
        <f aca="false">(G283+I283)/2</f>
        <v>13.95</v>
      </c>
      <c r="AC283" s="19" t="n">
        <v>1932</v>
      </c>
      <c r="AD283" s="21" t="n">
        <v>22.8</v>
      </c>
      <c r="AE283" s="21" t="n">
        <v>19</v>
      </c>
      <c r="AF283" s="21" t="n">
        <v>17.1</v>
      </c>
      <c r="AG283" s="21" t="n">
        <v>10.3</v>
      </c>
      <c r="AH283" s="21" t="n">
        <v>8.4</v>
      </c>
      <c r="AI283" s="21" t="n">
        <v>3.7</v>
      </c>
      <c r="AJ283" s="21" t="n">
        <v>1.4</v>
      </c>
      <c r="AK283" s="21" t="n">
        <v>6.7</v>
      </c>
      <c r="AL283" s="21" t="n">
        <v>9</v>
      </c>
      <c r="AM283" s="21" t="n">
        <v>15.8</v>
      </c>
      <c r="AN283" s="21" t="n">
        <v>16</v>
      </c>
      <c r="AO283" s="21" t="n">
        <v>20.9</v>
      </c>
      <c r="AP283" s="22" t="n">
        <f aca="false">AVERAGE(AD283:AO283)</f>
        <v>12.5916666666667</v>
      </c>
      <c r="BB283" s="1" t="n">
        <f aca="false">BB282+1</f>
        <v>1932</v>
      </c>
      <c r="BC283" s="19" t="n">
        <v>1932</v>
      </c>
      <c r="BD283" s="21" t="n">
        <v>25.3</v>
      </c>
      <c r="BE283" s="21" t="n">
        <v>20.6</v>
      </c>
      <c r="BF283" s="21" t="n">
        <v>18.8</v>
      </c>
      <c r="BG283" s="21" t="n">
        <v>13.1</v>
      </c>
      <c r="BH283" s="21" t="n">
        <v>9.9</v>
      </c>
      <c r="BI283" s="21" t="n">
        <v>6.9</v>
      </c>
      <c r="BJ283" s="21" t="n">
        <v>5.8</v>
      </c>
      <c r="BK283" s="21" t="n">
        <v>8.8</v>
      </c>
      <c r="BL283" s="21" t="n">
        <v>8.9</v>
      </c>
      <c r="BM283" s="21" t="n">
        <v>12.7</v>
      </c>
      <c r="BN283" s="21" t="n">
        <v>16</v>
      </c>
      <c r="BO283" s="21" t="n">
        <v>20.3</v>
      </c>
      <c r="BP283" s="22" t="n">
        <f aca="false">AVERAGE(BD283:BO283)</f>
        <v>13.925</v>
      </c>
      <c r="CB283" s="1" t="n">
        <f aca="false">CB282+1</f>
        <v>1932</v>
      </c>
      <c r="CC283" s="26" t="s">
        <v>55</v>
      </c>
      <c r="CD283" s="21" t="n">
        <v>26.4</v>
      </c>
      <c r="CE283" s="21" t="n">
        <v>25.2</v>
      </c>
      <c r="CF283" s="21" t="n">
        <v>24.9</v>
      </c>
      <c r="CG283" s="21" t="n">
        <v>24.8</v>
      </c>
      <c r="CH283" s="21" t="n">
        <v>23</v>
      </c>
      <c r="CI283" s="21" t="n">
        <v>21.8</v>
      </c>
      <c r="CJ283" s="21" t="n">
        <v>18.2</v>
      </c>
      <c r="CK283" s="21" t="n">
        <v>20.4</v>
      </c>
      <c r="CL283" s="21" t="n">
        <v>23.3</v>
      </c>
      <c r="CM283" s="21" t="n">
        <v>25.7</v>
      </c>
      <c r="CN283" s="21" t="n">
        <v>25.2</v>
      </c>
      <c r="CO283" s="21" t="n">
        <v>25.6</v>
      </c>
      <c r="CP283" s="22" t="n">
        <f aca="false">AVERAGE(CD283:CO283)</f>
        <v>23.7083333333333</v>
      </c>
      <c r="DB283" s="1" t="n">
        <f aca="false">DB282+1</f>
        <v>1932</v>
      </c>
      <c r="DC283" s="26" t="s">
        <v>55</v>
      </c>
      <c r="DD283" s="21" t="n">
        <v>26.5</v>
      </c>
      <c r="DE283" s="21" t="n">
        <v>23.6</v>
      </c>
      <c r="DF283" s="21" t="n">
        <v>22.1</v>
      </c>
      <c r="DG283" s="21" t="n">
        <v>18.1</v>
      </c>
      <c r="DH283" s="21" t="n">
        <v>15.4</v>
      </c>
      <c r="DI283" s="21" t="n">
        <v>11.4</v>
      </c>
      <c r="DJ283" s="21" t="n">
        <v>9.5</v>
      </c>
      <c r="DK283" s="21" t="n">
        <v>12.1</v>
      </c>
      <c r="DL283" s="21" t="n">
        <v>15.4</v>
      </c>
      <c r="DM283" s="21" t="n">
        <v>20.9</v>
      </c>
      <c r="DN283" s="21" t="n">
        <v>23.2</v>
      </c>
      <c r="DO283" s="21" t="n">
        <v>24.5</v>
      </c>
      <c r="DP283" s="22" t="n">
        <f aca="false">AVERAGE(DD283:DO283)</f>
        <v>18.5583333333333</v>
      </c>
      <c r="OB283" s="7" t="n">
        <f aca="false">AVERAGE(AP283,BP283,CP283,DP283,EP283,FP283,GP283,HP283,IP283,JP283,KP283,LP283,MP283,NP283)</f>
        <v>17.1958333333333</v>
      </c>
      <c r="OC283" s="10" t="n">
        <f aca="false">AVERAGE(OB273:OB283)</f>
        <v>17.2178977272727</v>
      </c>
      <c r="PB283" s="8" t="n">
        <f aca="false">AVERAGE(AI283,AJ283,AK283,BI283,BJ283,BK283,CI283,CJ283,CK283,DI283,DJ283,DK283,EI283,EJ283,EK283,FI283,FJ283,FK283,GI283,GJ283,GK283,HI283,HJ283,HK283,II283,IJ283,IK283,JI283,JJ283,JK283,KI283,KJ283,KK283,LI283,LJ283,LK283,MI283,MJ283,MK283,NI283,NJ283,NK283)</f>
        <v>10.5583333333333</v>
      </c>
      <c r="PC283" s="9" t="n">
        <f aca="false">AVERAGE(AD283,AE283,AO283,BD283,BE283,BO283,CD283,CE283,CO283,DD283,DE283,DO283,ED283,EE283,EO283,FD283,FE283,FO283,GD283,GE283,GO283,HD283,HE283,HO283,ID283,IE283,IO283,JD283,JE283,JO283,KD283,KE283,KO283,LD283,LE283,LO283,MD283,ME283,MO283,ND283,NE283,NO283,)</f>
        <v>21.5923076923077</v>
      </c>
      <c r="PD283" s="8" t="n">
        <f aca="false">AVERAGE(PB273:PB283)</f>
        <v>10.4931818181818</v>
      </c>
      <c r="PE283" s="11" t="n">
        <f aca="false">AVERAGE(PC273:PC283)</f>
        <v>21.193006993007</v>
      </c>
      <c r="QB283" s="11" t="n">
        <f aca="false">MAX((AD273:AO283),(BD273:BO283),(CD273:CO283),(DD273:DO283))</f>
        <v>26.8</v>
      </c>
      <c r="QC283" s="7" t="n">
        <f aca="false">MIN((AD273:AO283),(BD273:BO283),(CD273:CO283),(DD273:DO283))</f>
        <v>1</v>
      </c>
    </row>
    <row r="284" customFormat="false" ht="12.9" hidden="false" customHeight="false" outlineLevel="0" collapsed="false">
      <c r="A284" s="24"/>
      <c r="B284" s="7" t="n">
        <f aca="false">AVERAGE(AP284,BP284,CP284,DP284,EP284,FP284,GP284,HP284,IP284,JP284,KP284,LP284,MP284,NP284)</f>
        <v>17.1854166666667</v>
      </c>
      <c r="C284" s="25" t="n">
        <f aca="false">AVERAGE(B280:B284)</f>
        <v>17.1704166666667</v>
      </c>
      <c r="D284" s="16" t="n">
        <f aca="false">AVERAGE(B275:B284)</f>
        <v>17.2334375</v>
      </c>
      <c r="E284" s="7" t="n">
        <f aca="false">AVERAGE(B265:B284)</f>
        <v>17.32703125</v>
      </c>
      <c r="F284" s="28" t="n">
        <f aca="false">AVERAGE(B235:B284)</f>
        <v>17.3208819444444</v>
      </c>
      <c r="G284" s="3" t="n">
        <f aca="false">MAX(AD284:AO284,BD284:BO284,CD284:CO284,DD284:DO284,ED284:EO284,FD284:FO284,GD284:GO284,HD284:HO284,ID284:IO284,JD284:JO284,KD284:KO284,LD284:LO284,MD284:MO284,ND284:NO284)</f>
        <v>25.8</v>
      </c>
      <c r="H284" s="17" t="n">
        <f aca="false">MEDIAN(AD284:AO284,BD284:BO284,CD284:CO284,DD284:DO284,ED284:EO284,FD284:FO284,GD284:GO284,HD284:HO284,ID284:IO284,JD284:JO284,KD284:KO284,LD284:LO284,MD284:MO284,ND284:NO284)</f>
        <v>18.85</v>
      </c>
      <c r="I284" s="5" t="n">
        <f aca="false">MIN(AD284:AO284,BD284:BO284,CD284:CO284,DD284:DO284,ED284:EO284,FD284:FO284,GD284:GO284,HD284:HO284,ID284:IO284,JD284:JO284,KD284:KO284,LD284:LO284,MD284:MO284,ND284:NO284)</f>
        <v>3.9</v>
      </c>
      <c r="J284" s="18" t="n">
        <f aca="false">(G284+I284)/2</f>
        <v>14.85</v>
      </c>
      <c r="AC284" s="19" t="n">
        <v>1933</v>
      </c>
      <c r="AD284" s="21" t="n">
        <v>21</v>
      </c>
      <c r="AE284" s="21" t="n">
        <v>19.7</v>
      </c>
      <c r="AF284" s="21" t="n">
        <v>18.6</v>
      </c>
      <c r="AG284" s="21" t="n">
        <v>13.7</v>
      </c>
      <c r="AH284" s="21" t="n">
        <v>9.5</v>
      </c>
      <c r="AI284" s="21" t="n">
        <v>5.3</v>
      </c>
      <c r="AJ284" s="21" t="n">
        <v>3.9</v>
      </c>
      <c r="AK284" s="21" t="n">
        <v>5.2</v>
      </c>
      <c r="AL284" s="21" t="n">
        <v>10</v>
      </c>
      <c r="AM284" s="21" t="n">
        <v>14.4</v>
      </c>
      <c r="AN284" s="21" t="n">
        <v>16.5</v>
      </c>
      <c r="AO284" s="21" t="n">
        <v>17.8</v>
      </c>
      <c r="AP284" s="22" t="n">
        <f aca="false">AVERAGE(AD284:AO284)</f>
        <v>12.9666666666667</v>
      </c>
      <c r="BB284" s="1" t="n">
        <f aca="false">BB283+1</f>
        <v>1933</v>
      </c>
      <c r="BC284" s="19" t="n">
        <v>1933</v>
      </c>
      <c r="BD284" s="21" t="n">
        <v>20.7</v>
      </c>
      <c r="BE284" s="21" t="n">
        <v>21.6</v>
      </c>
      <c r="BF284" s="21" t="n">
        <v>19.7</v>
      </c>
      <c r="BG284" s="21" t="n">
        <v>14.8</v>
      </c>
      <c r="BH284" s="21" t="n">
        <v>9.9</v>
      </c>
      <c r="BI284" s="21" t="n">
        <v>7.2</v>
      </c>
      <c r="BJ284" s="21" t="n">
        <v>5.4</v>
      </c>
      <c r="BK284" s="21" t="n">
        <v>6.8</v>
      </c>
      <c r="BL284" s="21" t="n">
        <v>10.9</v>
      </c>
      <c r="BM284" s="21" t="n">
        <v>15.7</v>
      </c>
      <c r="BN284" s="21" t="n">
        <v>16.8</v>
      </c>
      <c r="BO284" s="21" t="n">
        <v>20.3</v>
      </c>
      <c r="BP284" s="22" t="n">
        <f aca="false">AVERAGE(BD284:BO284)</f>
        <v>14.15</v>
      </c>
      <c r="CB284" s="1" t="n">
        <f aca="false">CB283+1</f>
        <v>1933</v>
      </c>
      <c r="CC284" s="26" t="s">
        <v>56</v>
      </c>
      <c r="CD284" s="21" t="n">
        <v>25.8</v>
      </c>
      <c r="CE284" s="21" t="n">
        <v>24.8</v>
      </c>
      <c r="CF284" s="21" t="n">
        <v>25</v>
      </c>
      <c r="CG284" s="21" t="n">
        <v>25</v>
      </c>
      <c r="CH284" s="21" t="n">
        <v>23.4</v>
      </c>
      <c r="CI284" s="21" t="n">
        <v>21.6</v>
      </c>
      <c r="CJ284" s="21" t="n">
        <v>19.1</v>
      </c>
      <c r="CK284" s="21" t="n">
        <v>21.3</v>
      </c>
      <c r="CL284" s="21" t="n">
        <v>23.9</v>
      </c>
      <c r="CM284" s="21" t="n">
        <v>25.1</v>
      </c>
      <c r="CN284" s="21" t="n">
        <v>25.3</v>
      </c>
      <c r="CO284" s="21" t="n">
        <v>24.6</v>
      </c>
      <c r="CP284" s="22" t="n">
        <f aca="false">AVERAGE(CD284:CO284)</f>
        <v>23.7416666666667</v>
      </c>
      <c r="DB284" s="1" t="n">
        <f aca="false">DB283+1</f>
        <v>1933</v>
      </c>
      <c r="DC284" s="26" t="s">
        <v>56</v>
      </c>
      <c r="DD284" s="21" t="n">
        <v>24.6</v>
      </c>
      <c r="DE284" s="21" t="n">
        <v>22</v>
      </c>
      <c r="DF284" s="21" t="n">
        <v>23.9</v>
      </c>
      <c r="DG284" s="21" t="n">
        <v>19.1</v>
      </c>
      <c r="DH284" s="21" t="n">
        <v>16.2</v>
      </c>
      <c r="DI284" s="21" t="n">
        <v>11.7</v>
      </c>
      <c r="DJ284" s="21" t="n">
        <v>9.6</v>
      </c>
      <c r="DK284" s="21" t="n">
        <v>12.2</v>
      </c>
      <c r="DL284" s="21" t="n">
        <v>12.8</v>
      </c>
      <c r="DM284" s="21" t="n">
        <v>18.2</v>
      </c>
      <c r="DN284" s="21" t="n">
        <v>21.1</v>
      </c>
      <c r="DO284" s="21" t="n">
        <v>23.2</v>
      </c>
      <c r="DP284" s="22" t="n">
        <f aca="false">AVERAGE(DD284:DO284)</f>
        <v>17.8833333333333</v>
      </c>
      <c r="OB284" s="7" t="n">
        <f aca="false">AVERAGE(AP284,BP284,CP284,DP284,EP284,FP284,GP284,HP284,IP284,JP284,KP284,LP284,MP284,NP284)</f>
        <v>17.1854166666667</v>
      </c>
      <c r="OC284" s="10" t="n">
        <f aca="false">AVERAGE(OB274:OB284)</f>
        <v>17.2190340909091</v>
      </c>
      <c r="PB284" s="8" t="n">
        <f aca="false">AVERAGE(AI284,AJ284,AK284,BI284,BJ284,BK284,CI284,CJ284,CK284,DI284,DJ284,DK284,EI284,EJ284,EK284,FI284,FJ284,FK284,GI284,GJ284,GK284,HI284,HJ284,HK284,II284,IJ284,IK284,JI284,JJ284,JK284,KI284,KJ284,KK284,LI284,LJ284,LK284,MI284,MJ284,MK284,NI284,NJ284,NK284)</f>
        <v>10.775</v>
      </c>
      <c r="PC284" s="9" t="n">
        <f aca="false">AVERAGE(AD284,AE284,AO284,BD284,BE284,BO284,CD284,CE284,CO284,DD284,DE284,DO284,ED284,EE284,EO284,FD284,FE284,FO284,GD284,GE284,GO284,HD284,HE284,HO284,ID284,IE284,IO284,JD284,JE284,JO284,KD284,KE284,KO284,LD284,LE284,LO284,MD284,ME284,MO284,ND284,NE284,NO284,)</f>
        <v>20.4692307692308</v>
      </c>
      <c r="PD284" s="8" t="n">
        <f aca="false">AVERAGE(PB274:PB284)</f>
        <v>10.6265151515152</v>
      </c>
      <c r="PE284" s="11" t="n">
        <f aca="false">AVERAGE(PC274:PC284)</f>
        <v>21.1055944055944</v>
      </c>
      <c r="QB284" s="11" t="n">
        <f aca="false">MAX((AD274:AO284),(BD274:BO284),(CD274:CO284),(DD274:DO284))</f>
        <v>26.8</v>
      </c>
      <c r="QC284" s="7" t="n">
        <f aca="false">MIN((AD274:AO284),(BD274:BO284),(CD274:CO284),(DD274:DO284))</f>
        <v>1</v>
      </c>
    </row>
    <row r="285" customFormat="false" ht="12.9" hidden="false" customHeight="false" outlineLevel="0" collapsed="false">
      <c r="A285" s="24"/>
      <c r="B285" s="7" t="n">
        <f aca="false">AVERAGE(AP285,BP285,CP285,DP285,EP285,FP285,GP285,HP285,IP285,JP285,KP285,LP285,MP285,NP285)</f>
        <v>17.3625</v>
      </c>
      <c r="C285" s="25" t="n">
        <f aca="false">AVERAGE(B281:B285)</f>
        <v>17.2625</v>
      </c>
      <c r="D285" s="16" t="n">
        <f aca="false">AVERAGE(B276:B285)</f>
        <v>17.2871875</v>
      </c>
      <c r="E285" s="7" t="n">
        <f aca="false">AVERAGE(B266:B285)</f>
        <v>17.29578125</v>
      </c>
      <c r="F285" s="28" t="n">
        <f aca="false">AVERAGE(B236:B285)</f>
        <v>17.3108819444444</v>
      </c>
      <c r="G285" s="3" t="n">
        <f aca="false">MAX(AD285:AO285,BD285:BO285,CD285:CO285,DD285:DO285,ED285:EO285,FD285:FO285,GD285:GO285,HD285:HO285,ID285:IO285,JD285:JO285,KD285:KO285,LD285:LO285,MD285:MO285,ND285:NO285)</f>
        <v>26.5</v>
      </c>
      <c r="H285" s="17" t="n">
        <f aca="false">MEDIAN(AD285:AO285,BD285:BO285,CD285:CO285,DD285:DO285,ED285:EO285,FD285:FO285,GD285:GO285,HD285:HO285,ID285:IO285,JD285:JO285,KD285:KO285,LD285:LO285,MD285:MO285,ND285:NO285)</f>
        <v>19.5</v>
      </c>
      <c r="I285" s="5" t="n">
        <f aca="false">MIN(AD285:AO285,BD285:BO285,CD285:CO285,DD285:DO285,ED285:EO285,FD285:FO285,GD285:GO285,HD285:HO285,ID285:IO285,JD285:JO285,KD285:KO285,LD285:LO285,MD285:MO285,ND285:NO285)</f>
        <v>3.7</v>
      </c>
      <c r="J285" s="18" t="n">
        <f aca="false">(G285+I285)/2</f>
        <v>15.1</v>
      </c>
      <c r="AC285" s="19" t="n">
        <v>1934</v>
      </c>
      <c r="AD285" s="21" t="n">
        <v>21.1</v>
      </c>
      <c r="AE285" s="21" t="n">
        <v>20.3</v>
      </c>
      <c r="AF285" s="21" t="n">
        <v>19.4</v>
      </c>
      <c r="AG285" s="21" t="n">
        <v>14.5</v>
      </c>
      <c r="AH285" s="21" t="n">
        <v>6.7</v>
      </c>
      <c r="AI285" s="21" t="n">
        <v>3.8</v>
      </c>
      <c r="AJ285" s="21" t="n">
        <v>3.7</v>
      </c>
      <c r="AK285" s="21" t="n">
        <v>6.3</v>
      </c>
      <c r="AL285" s="21" t="n">
        <v>10.4</v>
      </c>
      <c r="AM285" s="21" t="n">
        <v>13.7</v>
      </c>
      <c r="AN285" s="21" t="n">
        <v>16.9</v>
      </c>
      <c r="AO285" s="21" t="n">
        <v>19.1</v>
      </c>
      <c r="AP285" s="22" t="n">
        <f aca="false">AVERAGE(AD285:AO285)</f>
        <v>12.9916666666667</v>
      </c>
      <c r="BB285" s="1" t="n">
        <f aca="false">BB284+1</f>
        <v>1934</v>
      </c>
      <c r="BC285" s="19" t="n">
        <v>1934</v>
      </c>
      <c r="BD285" s="21" t="n">
        <v>22.7</v>
      </c>
      <c r="BE285" s="21" t="n">
        <v>22.6</v>
      </c>
      <c r="BF285" s="21" t="n">
        <v>21.4</v>
      </c>
      <c r="BG285" s="21" t="n">
        <v>14.8</v>
      </c>
      <c r="BH285" s="21" t="n">
        <v>8.5</v>
      </c>
      <c r="BI285" s="21" t="n">
        <v>4.9</v>
      </c>
      <c r="BJ285" s="21" t="n">
        <v>4.8</v>
      </c>
      <c r="BK285" s="21" t="n">
        <v>7.2</v>
      </c>
      <c r="BL285" s="21" t="n">
        <v>10.6</v>
      </c>
      <c r="BM285" s="21" t="n">
        <v>14</v>
      </c>
      <c r="BN285" s="21" t="n">
        <v>17.4</v>
      </c>
      <c r="BO285" s="21" t="n">
        <v>19.4</v>
      </c>
      <c r="BP285" s="22" t="n">
        <f aca="false">AVERAGE(BD285:BO285)</f>
        <v>14.025</v>
      </c>
      <c r="CB285" s="1" t="n">
        <f aca="false">CB284+1</f>
        <v>1934</v>
      </c>
      <c r="CC285" s="26" t="s">
        <v>57</v>
      </c>
      <c r="CD285" s="21" t="n">
        <v>24.7</v>
      </c>
      <c r="CE285" s="21" t="n">
        <v>23.7</v>
      </c>
      <c r="CF285" s="21" t="n">
        <v>24.3</v>
      </c>
      <c r="CG285" s="21" t="n">
        <v>24.7</v>
      </c>
      <c r="CH285" s="21" t="n">
        <v>22.5</v>
      </c>
      <c r="CI285" s="21" t="n">
        <v>21.3</v>
      </c>
      <c r="CJ285" s="21" t="n">
        <v>20.3</v>
      </c>
      <c r="CK285" s="21" t="n">
        <v>20.4</v>
      </c>
      <c r="CL285" s="21" t="n">
        <v>23.2</v>
      </c>
      <c r="CM285" s="21" t="n">
        <v>25.3</v>
      </c>
      <c r="CN285" s="21" t="n">
        <v>26.2</v>
      </c>
      <c r="CO285" s="21" t="n">
        <v>26.5</v>
      </c>
      <c r="CP285" s="22" t="n">
        <f aca="false">AVERAGE(CD285:CO285)</f>
        <v>23.5916666666667</v>
      </c>
      <c r="DB285" s="1" t="n">
        <f aca="false">DB284+1</f>
        <v>1934</v>
      </c>
      <c r="DC285" s="26" t="s">
        <v>57</v>
      </c>
      <c r="DD285" s="21" t="n">
        <v>24.7</v>
      </c>
      <c r="DE285" s="21" t="n">
        <v>23.9</v>
      </c>
      <c r="DF285" s="21" t="n">
        <v>22.9</v>
      </c>
      <c r="DG285" s="21" t="n">
        <v>19.6</v>
      </c>
      <c r="DH285" s="21" t="n">
        <v>16.7</v>
      </c>
      <c r="DI285" s="21" t="n">
        <v>12.2</v>
      </c>
      <c r="DJ285" s="21" t="n">
        <v>10.8</v>
      </c>
      <c r="DK285" s="21" t="n">
        <v>10.8</v>
      </c>
      <c r="DL285" s="21" t="n">
        <v>17.2</v>
      </c>
      <c r="DM285" s="21" t="n">
        <v>20.2</v>
      </c>
      <c r="DN285" s="21" t="n">
        <v>22.5</v>
      </c>
      <c r="DO285" s="21" t="n">
        <v>24.6</v>
      </c>
      <c r="DP285" s="22" t="n">
        <f aca="false">AVERAGE(DD285:DO285)</f>
        <v>18.8416666666667</v>
      </c>
      <c r="OB285" s="7" t="n">
        <f aca="false">AVERAGE(AP285,BP285,CP285,DP285,EP285,FP285,GP285,HP285,IP285,JP285,KP285,LP285,MP285,NP285)</f>
        <v>17.3625</v>
      </c>
      <c r="OC285" s="10" t="n">
        <f aca="false">AVERAGE(OB275:OB285)</f>
        <v>17.2451704545455</v>
      </c>
      <c r="PB285" s="8" t="n">
        <f aca="false">AVERAGE(AI285,AJ285,AK285,BI285,BJ285,BK285,CI285,CJ285,CK285,DI285,DJ285,DK285,EI285,EJ285,EK285,FI285,FJ285,FK285,GI285,GJ285,GK285,HI285,HJ285,HK285,II285,IJ285,IK285,JI285,JJ285,JK285,KI285,KJ285,KK285,LI285,LJ285,LK285,MI285,MJ285,MK285,NI285,NJ285,NK285)</f>
        <v>10.5416666666667</v>
      </c>
      <c r="PC285" s="9" t="n">
        <f aca="false">AVERAGE(AD285,AE285,AO285,BD285,BE285,BO285,CD285,CE285,CO285,DD285,DE285,DO285,ED285,EE285,EO285,FD285,FE285,FO285,GD285,GE285,GO285,HD285,HE285,HO285,ID285,IE285,IO285,JD285,JE285,JO285,KD285,KE285,KO285,LD285,LE285,LO285,MD285,ME285,MO285,ND285,NE285,NO285,)</f>
        <v>21.0230769230769</v>
      </c>
      <c r="PD285" s="8" t="n">
        <f aca="false">AVERAGE(PB275:PB285)</f>
        <v>10.6742424242424</v>
      </c>
      <c r="PE285" s="11" t="n">
        <f aca="false">AVERAGE(PC275:PC285)</f>
        <v>21.0692307692308</v>
      </c>
      <c r="QB285" s="11" t="n">
        <f aca="false">MAX((AD275:AO285),(BD275:BO285),(CD275:CO285),(DD275:DO285))</f>
        <v>26.8</v>
      </c>
      <c r="QC285" s="7" t="n">
        <f aca="false">MIN((AD275:AO285),(BD275:BO285),(CD275:CO285),(DD275:DO285))</f>
        <v>1</v>
      </c>
    </row>
    <row r="286" customFormat="false" ht="12.9" hidden="false" customHeight="false" outlineLevel="0" collapsed="false">
      <c r="A286" s="24" t="n">
        <f aca="false">A281+5</f>
        <v>1935</v>
      </c>
      <c r="B286" s="7" t="n">
        <f aca="false">AVERAGE(AP286,BP286,CP286,DP286,EP286,FP286,GP286,HP286,IP286,JP286,KP286,LP286,MP286,NP286)</f>
        <v>17.20625</v>
      </c>
      <c r="C286" s="25" t="n">
        <f aca="false">AVERAGE(B282:B286)</f>
        <v>17.2416666666667</v>
      </c>
      <c r="D286" s="16" t="n">
        <f aca="false">AVERAGE(B277:B286)</f>
        <v>17.2959375</v>
      </c>
      <c r="E286" s="7" t="n">
        <f aca="false">AVERAGE(B267:B286)</f>
        <v>17.2431770833333</v>
      </c>
      <c r="F286" s="28" t="n">
        <f aca="false">AVERAGE(B237:B286)</f>
        <v>17.3044930555556</v>
      </c>
      <c r="G286" s="3" t="n">
        <f aca="false">MAX(AD286:AO286,BD286:BO286,CD286:CO286,DD286:DO286,ED286:EO286,FD286:FO286,GD286:GO286,HD286:HO286,ID286:IO286,JD286:JO286,KD286:KO286,LD286:LO286,MD286:MO286,ND286:NO286)</f>
        <v>26</v>
      </c>
      <c r="H286" s="17" t="n">
        <f aca="false">MEDIAN(AD286:AO286,BD286:BO286,CD286:CO286,DD286:DO286,ED286:EO286,FD286:FO286,GD286:GO286,HD286:HO286,ID286:IO286,JD286:JO286,KD286:KO286,LD286:LO286,MD286:MO286,ND286:NO286)</f>
        <v>19</v>
      </c>
      <c r="I286" s="5" t="n">
        <f aca="false">MIN(AD286:AO286,BD286:BO286,CD286:CO286,DD286:DO286,ED286:EO286,FD286:FO286,GD286:GO286,HD286:HO286,ID286:IO286,JD286:JO286,KD286:KO286,LD286:LO286,MD286:MO286,ND286:NO286)</f>
        <v>3.7</v>
      </c>
      <c r="J286" s="18" t="n">
        <f aca="false">(G286+I286)/2</f>
        <v>14.85</v>
      </c>
      <c r="AC286" s="19" t="n">
        <v>1935</v>
      </c>
      <c r="AD286" s="21" t="n">
        <v>21.9</v>
      </c>
      <c r="AE286" s="21" t="n">
        <v>20</v>
      </c>
      <c r="AF286" s="21" t="n">
        <v>18.2</v>
      </c>
      <c r="AG286" s="21" t="n">
        <v>12.1</v>
      </c>
      <c r="AH286" s="21" t="n">
        <v>5.1</v>
      </c>
      <c r="AI286" s="21" t="n">
        <v>3.7</v>
      </c>
      <c r="AJ286" s="21" t="n">
        <v>5.4</v>
      </c>
      <c r="AK286" s="21" t="n">
        <v>7.1</v>
      </c>
      <c r="AL286" s="21" t="n">
        <v>10.8</v>
      </c>
      <c r="AM286" s="21" t="n">
        <v>15.2</v>
      </c>
      <c r="AN286" s="21" t="n">
        <v>18.7</v>
      </c>
      <c r="AO286" s="21" t="n">
        <v>19.6</v>
      </c>
      <c r="AP286" s="22" t="n">
        <f aca="false">AVERAGE(AD286:AO286)</f>
        <v>13.15</v>
      </c>
      <c r="BB286" s="1" t="n">
        <f aca="false">BB285+1</f>
        <v>1935</v>
      </c>
      <c r="BC286" s="19" t="n">
        <v>1935</v>
      </c>
      <c r="BD286" s="21" t="n">
        <v>22.1</v>
      </c>
      <c r="BE286" s="21" t="n">
        <v>21.6</v>
      </c>
      <c r="BF286" s="21" t="n">
        <v>19.4</v>
      </c>
      <c r="BG286" s="21" t="n">
        <v>13</v>
      </c>
      <c r="BH286" s="21" t="n">
        <v>6</v>
      </c>
      <c r="BI286" s="21" t="n">
        <v>3.9</v>
      </c>
      <c r="BJ286" s="21" t="n">
        <v>5</v>
      </c>
      <c r="BK286" s="21" t="n">
        <v>7.2</v>
      </c>
      <c r="BL286" s="21" t="n">
        <v>10.2</v>
      </c>
      <c r="BM286" s="21" t="n">
        <v>13</v>
      </c>
      <c r="BN286" s="21" t="n">
        <v>17.6</v>
      </c>
      <c r="BO286" s="21" t="n">
        <v>19.1</v>
      </c>
      <c r="BP286" s="22" t="n">
        <f aca="false">AVERAGE(BD286:BO286)</f>
        <v>13.175</v>
      </c>
      <c r="CB286" s="1" t="n">
        <f aca="false">CB285+1</f>
        <v>1935</v>
      </c>
      <c r="CC286" s="26" t="s">
        <v>58</v>
      </c>
      <c r="CD286" s="21" t="n">
        <v>25.5</v>
      </c>
      <c r="CE286" s="21" t="n">
        <v>24.9</v>
      </c>
      <c r="CF286" s="21" t="n">
        <v>24.6</v>
      </c>
      <c r="CG286" s="21" t="n">
        <v>23.6</v>
      </c>
      <c r="CH286" s="21" t="n">
        <v>21.6</v>
      </c>
      <c r="CI286" s="21" t="n">
        <v>20</v>
      </c>
      <c r="CJ286" s="21" t="n">
        <v>18.9</v>
      </c>
      <c r="CK286" s="21" t="n">
        <v>21.2</v>
      </c>
      <c r="CL286" s="21" t="n">
        <v>23.9</v>
      </c>
      <c r="CM286" s="21" t="n">
        <v>24.9</v>
      </c>
      <c r="CN286" s="21" t="n">
        <v>26</v>
      </c>
      <c r="CO286" s="21" t="n">
        <v>25.8</v>
      </c>
      <c r="CP286" s="22" t="n">
        <f aca="false">AVERAGE(CD286:CO286)</f>
        <v>23.4083333333333</v>
      </c>
      <c r="DB286" s="1" t="n">
        <f aca="false">DB285+1</f>
        <v>1935</v>
      </c>
      <c r="DC286" s="26" t="s">
        <v>58</v>
      </c>
      <c r="DD286" s="21" t="n">
        <v>25.1</v>
      </c>
      <c r="DE286" s="21" t="n">
        <v>24.3</v>
      </c>
      <c r="DF286" s="21" t="n">
        <v>23.6</v>
      </c>
      <c r="DG286" s="21" t="n">
        <v>18</v>
      </c>
      <c r="DH286" s="21" t="n">
        <v>13.3</v>
      </c>
      <c r="DI286" s="21" t="n">
        <v>10.1</v>
      </c>
      <c r="DJ286" s="21" t="n">
        <v>10.9</v>
      </c>
      <c r="DK286" s="21" t="n">
        <v>14.1</v>
      </c>
      <c r="DL286" s="21" t="n">
        <v>17.8</v>
      </c>
      <c r="DM286" s="21" t="n">
        <v>21.4</v>
      </c>
      <c r="DN286" s="21" t="n">
        <v>25.2</v>
      </c>
      <c r="DO286" s="21" t="n">
        <v>25.3</v>
      </c>
      <c r="DP286" s="22" t="n">
        <f aca="false">AVERAGE(DD286:DO286)</f>
        <v>19.0916666666667</v>
      </c>
      <c r="OB286" s="7" t="n">
        <f aca="false">AVERAGE(AP286,BP286,CP286,DP286,EP286,FP286,GP286,HP286,IP286,JP286,KP286,LP286,MP286,NP286)</f>
        <v>17.20625</v>
      </c>
      <c r="OC286" s="10" t="n">
        <f aca="false">AVERAGE(OB276:OB286)</f>
        <v>17.2798295454545</v>
      </c>
      <c r="PB286" s="8" t="n">
        <f aca="false">AVERAGE(AI286,AJ286,AK286,BI286,BJ286,BK286,CI286,CJ286,CK286,DI286,DJ286,DK286,EI286,EJ286,EK286,FI286,FJ286,FK286,GI286,GJ286,GK286,HI286,HJ286,HK286,II286,IJ286,IK286,JI286,JJ286,JK286,KI286,KJ286,KK286,LI286,LJ286,LK286,MI286,MJ286,MK286,NI286,NJ286,NK286)</f>
        <v>10.625</v>
      </c>
      <c r="PC286" s="9" t="n">
        <f aca="false">AVERAGE(AD286,AE286,AO286,BD286,BE286,BO286,CD286,CE286,CO286,DD286,DE286,DO286,ED286,EE286,EO286,FD286,FE286,FO286,GD286,GE286,GO286,HD286,HE286,HO286,ID286,IE286,IO286,JD286,JE286,JO286,KD286,KE286,KO286,LD286,LE286,LO286,MD286,ME286,MO286,ND286,NE286,NO286,)</f>
        <v>21.1692307692308</v>
      </c>
      <c r="PD286" s="8" t="n">
        <f aca="false">AVERAGE(PB276:PB286)</f>
        <v>10.7166666666667</v>
      </c>
      <c r="PE286" s="11" t="n">
        <f aca="false">AVERAGE(PC276:PC286)</f>
        <v>21.1545454545455</v>
      </c>
      <c r="QB286" s="11" t="n">
        <f aca="false">MAX((AD276:AO286),(BD276:BO286),(CD276:CO286),(DD276:DO286))</f>
        <v>26.8</v>
      </c>
      <c r="QC286" s="7" t="n">
        <f aca="false">MIN((AD276:AO286),(BD276:BO286),(CD276:CO286),(DD276:DO286))</f>
        <v>1</v>
      </c>
    </row>
    <row r="287" customFormat="false" ht="12.9" hidden="false" customHeight="false" outlineLevel="0" collapsed="false">
      <c r="A287" s="24"/>
      <c r="B287" s="7" t="n">
        <f aca="false">AVERAGE(AP287,BP287,CP287,DP287,EP287,FP287,GP287,HP287,IP287,JP287,KP287,LP287,MP287,NP287)</f>
        <v>17.3739583333333</v>
      </c>
      <c r="C287" s="25" t="n">
        <f aca="false">AVERAGE(B283:B287)</f>
        <v>17.2647916666667</v>
      </c>
      <c r="D287" s="16" t="n">
        <f aca="false">AVERAGE(B278:B287)</f>
        <v>17.3026041666667</v>
      </c>
      <c r="E287" s="7" t="n">
        <f aca="false">AVERAGE(B268:B287)</f>
        <v>17.2147916666667</v>
      </c>
      <c r="F287" s="28" t="n">
        <f aca="false">AVERAGE(B238:B287)</f>
        <v>17.2896388888889</v>
      </c>
      <c r="G287" s="3" t="n">
        <f aca="false">MAX(AD287:AO287,BD287:BO287,CD287:CO287,DD287:DO287,ED287:EO287,FD287:FO287,GD287:GO287,HD287:HO287,ID287:IO287,JD287:JO287,KD287:KO287,LD287:LO287,MD287:MO287,ND287:NO287)</f>
        <v>26.2</v>
      </c>
      <c r="H287" s="17" t="n">
        <f aca="false">MEDIAN(AD287:AO287,BD287:BO287,CD287:CO287,DD287:DO287,ED287:EO287,FD287:FO287,GD287:GO287,HD287:HO287,ID287:IO287,JD287:JO287,KD287:KO287,LD287:LO287,MD287:MO287,ND287:NO287)</f>
        <v>19.8416666666667</v>
      </c>
      <c r="I287" s="5" t="n">
        <f aca="false">MIN(AD287:AO287,BD287:BO287,CD287:CO287,DD287:DO287,ED287:EO287,FD287:FO287,GD287:GO287,HD287:HO287,ID287:IO287,JD287:JO287,KD287:KO287,LD287:LO287,MD287:MO287,ND287:NO287)</f>
        <v>2.9</v>
      </c>
      <c r="J287" s="18" t="n">
        <f aca="false">(G287+I287)/2</f>
        <v>14.55</v>
      </c>
      <c r="AC287" s="19" t="n">
        <v>1936</v>
      </c>
      <c r="AD287" s="21" t="n">
        <v>23</v>
      </c>
      <c r="AE287" s="21" t="n">
        <v>21.6</v>
      </c>
      <c r="AF287" s="21" t="n">
        <v>15.7</v>
      </c>
      <c r="AG287" s="21" t="n">
        <v>9.8</v>
      </c>
      <c r="AH287" s="21" t="n">
        <v>6.4</v>
      </c>
      <c r="AI287" s="21" t="n">
        <v>4.5</v>
      </c>
      <c r="AJ287" s="21" t="n">
        <v>5.2</v>
      </c>
      <c r="AK287" s="21" t="n">
        <v>9.6</v>
      </c>
      <c r="AL287" s="21" t="n">
        <v>7.9</v>
      </c>
      <c r="AM287" s="21" t="n">
        <v>14</v>
      </c>
      <c r="AN287" s="21" t="n">
        <v>18.7</v>
      </c>
      <c r="AO287" s="21" t="n">
        <v>20</v>
      </c>
      <c r="AP287" s="22" t="n">
        <f aca="false">AVERAGE(AD287:AO287)</f>
        <v>13.0333333333333</v>
      </c>
      <c r="BB287" s="1" t="n">
        <f aca="false">BB286+1</f>
        <v>1936</v>
      </c>
      <c r="BC287" s="19" t="n">
        <v>1936</v>
      </c>
      <c r="BD287" s="21" t="n">
        <v>24.2</v>
      </c>
      <c r="BE287" s="29" t="n">
        <f aca="false">SUM(BE284+BE285+BE286+BE288+BE289+BE290)/6</f>
        <v>21.5666666666667</v>
      </c>
      <c r="BF287" s="29" t="n">
        <f aca="false">SUM(BF284+BF285+BF286+BF288+BF289+BF290)/6</f>
        <v>19.6833333333333</v>
      </c>
      <c r="BG287" s="21" t="n">
        <v>12.1</v>
      </c>
      <c r="BH287" s="21" t="n">
        <v>7.4</v>
      </c>
      <c r="BI287" s="21" t="n">
        <v>2.9</v>
      </c>
      <c r="BJ287" s="21" t="n">
        <v>4.4</v>
      </c>
      <c r="BK287" s="21" t="n">
        <v>9</v>
      </c>
      <c r="BL287" s="21" t="n">
        <v>9.3</v>
      </c>
      <c r="BM287" s="21" t="n">
        <v>14.3</v>
      </c>
      <c r="BN287" s="21" t="n">
        <v>18</v>
      </c>
      <c r="BO287" s="21" t="n">
        <v>20.4</v>
      </c>
      <c r="BP287" s="22" t="n">
        <f aca="false">AVERAGE(BD287:BO287)</f>
        <v>13.6041666666667</v>
      </c>
      <c r="CB287" s="1" t="n">
        <f aca="false">CB286+1</f>
        <v>1936</v>
      </c>
      <c r="CC287" s="26" t="s">
        <v>59</v>
      </c>
      <c r="CD287" s="21" t="n">
        <v>25.3</v>
      </c>
      <c r="CE287" s="21" t="n">
        <v>25.3</v>
      </c>
      <c r="CF287" s="21" t="n">
        <v>24.8</v>
      </c>
      <c r="CG287" s="21" t="n">
        <v>24.4</v>
      </c>
      <c r="CH287" s="21" t="n">
        <v>23.2</v>
      </c>
      <c r="CI287" s="21" t="n">
        <v>21.4</v>
      </c>
      <c r="CJ287" s="21" t="n">
        <v>21.4</v>
      </c>
      <c r="CK287" s="21" t="n">
        <v>22.6</v>
      </c>
      <c r="CL287" s="21" t="n">
        <v>23.7</v>
      </c>
      <c r="CM287" s="21" t="n">
        <v>25.5</v>
      </c>
      <c r="CN287" s="21" t="n">
        <v>26.2</v>
      </c>
      <c r="CO287" s="21" t="n">
        <v>25.4</v>
      </c>
      <c r="CP287" s="22" t="n">
        <f aca="false">AVERAGE(CD287:CO287)</f>
        <v>24.1</v>
      </c>
      <c r="DB287" s="1" t="n">
        <f aca="false">DB286+1</f>
        <v>1936</v>
      </c>
      <c r="DC287" s="26" t="s">
        <v>59</v>
      </c>
      <c r="DD287" s="21" t="n">
        <v>25.7</v>
      </c>
      <c r="DE287" s="21" t="n">
        <v>25.4</v>
      </c>
      <c r="DF287" s="21" t="n">
        <v>21.6</v>
      </c>
      <c r="DG287" s="21" t="n">
        <v>17.3</v>
      </c>
      <c r="DH287" s="21" t="n">
        <v>15</v>
      </c>
      <c r="DI287" s="21" t="n">
        <v>9.7</v>
      </c>
      <c r="DJ287" s="21" t="n">
        <v>11.9</v>
      </c>
      <c r="DK287" s="21" t="n">
        <v>16</v>
      </c>
      <c r="DL287" s="21" t="n">
        <v>15.1</v>
      </c>
      <c r="DM287" s="21" t="n">
        <v>21.6</v>
      </c>
      <c r="DN287" s="21" t="n">
        <v>22.2</v>
      </c>
      <c r="DO287" s="21" t="n">
        <v>23.6</v>
      </c>
      <c r="DP287" s="22" t="n">
        <f aca="false">AVERAGE(DD287:DO287)</f>
        <v>18.7583333333333</v>
      </c>
      <c r="OB287" s="7" t="n">
        <f aca="false">AVERAGE(AP287,BP287,CP287,DP287,EP287,FP287,GP287,HP287,IP287,JP287,KP287,LP287,MP287,NP287)</f>
        <v>17.3739583333333</v>
      </c>
      <c r="OC287" s="10" t="n">
        <f aca="false">AVERAGE(OB277:OB287)</f>
        <v>17.3030303030303</v>
      </c>
      <c r="PB287" s="8" t="n">
        <f aca="false">AVERAGE(AI287,AJ287,AK287,BI287,BJ287,BK287,CI287,CJ287,CK287,DI287,DJ287,DK287,EI287,EJ287,EK287,FI287,FJ287,FK287,GI287,GJ287,GK287,HI287,HJ287,HK287,II287,IJ287,IK287,JI287,JJ287,JK287,KI287,KJ287,KK287,LI287,LJ287,LK287,MI287,MJ287,MK287,NI287,NJ287,NK287)</f>
        <v>11.55</v>
      </c>
      <c r="PC287" s="9" t="n">
        <f aca="false">AVERAGE(AD287,AE287,AO287,BD287,BE287,BO287,CD287,CE287,CO287,DD287,DE287,DO287,ED287,EE287,EO287,FD287,FE287,FO287,GD287,GE287,GO287,HD287,HE287,HO287,ID287,IE287,IO287,JD287,JE287,JO287,KD287,KE287,KO287,LD287,LE287,LO287,MD287,ME287,MO287,ND287,NE287,NO287,)</f>
        <v>21.6512820512821</v>
      </c>
      <c r="PD287" s="8" t="n">
        <f aca="false">AVERAGE(PB277:PB287)</f>
        <v>10.8371212121212</v>
      </c>
      <c r="PE287" s="11" t="n">
        <f aca="false">AVERAGE(PC277:PC287)</f>
        <v>21.1564102564103</v>
      </c>
      <c r="QB287" s="11" t="n">
        <f aca="false">MAX((AD277:AO287),(BD277:BO287),(CD277:CO287),(DD277:DO287))</f>
        <v>26.8</v>
      </c>
      <c r="QC287" s="7" t="n">
        <f aca="false">MIN((AD277:AO287),(BD277:BO287),(CD277:CO287),(DD277:DO287))</f>
        <v>1</v>
      </c>
    </row>
    <row r="288" customFormat="false" ht="12.9" hidden="false" customHeight="false" outlineLevel="0" collapsed="false">
      <c r="A288" s="24"/>
      <c r="B288" s="7" t="n">
        <f aca="false">AVERAGE(AP288,BP288,CP288,DP288,EP288,FP288,GP288,HP288,IP288,JP288,KP288,LP288,MP288,NP288)</f>
        <v>16.9729166666667</v>
      </c>
      <c r="C288" s="25" t="n">
        <f aca="false">AVERAGE(B284:B288)</f>
        <v>17.2202083333333</v>
      </c>
      <c r="D288" s="16" t="n">
        <f aca="false">AVERAGE(B279:B288)</f>
        <v>17.2763541666667</v>
      </c>
      <c r="E288" s="7" t="n">
        <f aca="false">AVERAGE(B269:B288)</f>
        <v>17.2075</v>
      </c>
      <c r="F288" s="28" t="n">
        <f aca="false">AVERAGE(B239:B288)</f>
        <v>17.2788472222222</v>
      </c>
      <c r="G288" s="3" t="n">
        <f aca="false">MAX(AD288:AO288,BD288:BO288,CD288:CO288,DD288:DO288,ED288:EO288,FD288:FO288,GD288:GO288,HD288:HO288,ID288:IO288,JD288:JO288,KD288:KO288,LD288:LO288,MD288:MO288,ND288:NO288)</f>
        <v>26.8</v>
      </c>
      <c r="H288" s="17" t="n">
        <f aca="false">MEDIAN(AD288:AO288,BD288:BO288,CD288:CO288,DD288:DO288,ED288:EO288,FD288:FO288,GD288:GO288,HD288:HO288,ID288:IO288,JD288:JO288,KD288:KO288,LD288:LO288,MD288:MO288,ND288:NO288)</f>
        <v>18.95</v>
      </c>
      <c r="I288" s="5" t="n">
        <f aca="false">MIN(AD288:AO288,BD288:BO288,CD288:CO288,DD288:DO288,ED288:EO288,FD288:FO288,GD288:GO288,HD288:HO288,ID288:IO288,JD288:JO288,KD288:KO288,LD288:LO288,MD288:MO288,ND288:NO288)</f>
        <v>1.1</v>
      </c>
      <c r="J288" s="18" t="n">
        <f aca="false">(G288+I288)/2</f>
        <v>13.95</v>
      </c>
      <c r="AC288" s="19" t="n">
        <v>1937</v>
      </c>
      <c r="AD288" s="21" t="n">
        <v>20</v>
      </c>
      <c r="AE288" s="21" t="n">
        <v>18.9</v>
      </c>
      <c r="AF288" s="21" t="n">
        <v>16.7</v>
      </c>
      <c r="AG288" s="21" t="n">
        <v>9.5</v>
      </c>
      <c r="AH288" s="21" t="n">
        <v>7.9</v>
      </c>
      <c r="AI288" s="21" t="n">
        <v>4</v>
      </c>
      <c r="AJ288" s="21" t="n">
        <v>1.1</v>
      </c>
      <c r="AK288" s="21" t="n">
        <v>6.4</v>
      </c>
      <c r="AL288" s="21" t="n">
        <v>7.4</v>
      </c>
      <c r="AM288" s="21" t="n">
        <v>14.8</v>
      </c>
      <c r="AN288" s="21" t="n">
        <v>17.9</v>
      </c>
      <c r="AO288" s="21" t="n">
        <v>19.5</v>
      </c>
      <c r="AP288" s="22" t="n">
        <f aca="false">AVERAGE(AD288:AO288)</f>
        <v>12.0083333333333</v>
      </c>
      <c r="BB288" s="1" t="n">
        <f aca="false">BB287+1</f>
        <v>1937</v>
      </c>
      <c r="BC288" s="19" t="n">
        <v>1937</v>
      </c>
      <c r="BD288" s="21" t="n">
        <v>24.5</v>
      </c>
      <c r="BE288" s="21" t="n">
        <v>21.8</v>
      </c>
      <c r="BF288" s="21" t="n">
        <v>19.4</v>
      </c>
      <c r="BG288" s="21" t="n">
        <v>12.1</v>
      </c>
      <c r="BH288" s="21" t="n">
        <v>9.2</v>
      </c>
      <c r="BI288" s="21" t="n">
        <v>4.8</v>
      </c>
      <c r="BJ288" s="21" t="n">
        <v>2.3</v>
      </c>
      <c r="BK288" s="21" t="n">
        <v>7.1</v>
      </c>
      <c r="BL288" s="21" t="n">
        <v>7.9</v>
      </c>
      <c r="BM288" s="21" t="n">
        <v>15.2</v>
      </c>
      <c r="BN288" s="21" t="n">
        <v>18.4</v>
      </c>
      <c r="BO288" s="21" t="n">
        <v>20.1</v>
      </c>
      <c r="BP288" s="22" t="n">
        <f aca="false">AVERAGE(BD288:BO288)</f>
        <v>13.5666666666667</v>
      </c>
      <c r="CB288" s="1" t="n">
        <f aca="false">CB287+1</f>
        <v>1937</v>
      </c>
      <c r="CC288" s="26" t="s">
        <v>60</v>
      </c>
      <c r="CD288" s="21" t="n">
        <v>25.2</v>
      </c>
      <c r="CE288" s="21" t="n">
        <v>26</v>
      </c>
      <c r="CF288" s="21" t="n">
        <v>24.8</v>
      </c>
      <c r="CG288" s="21" t="n">
        <v>24.7</v>
      </c>
      <c r="CH288" s="21" t="n">
        <v>23</v>
      </c>
      <c r="CI288" s="21" t="n">
        <v>20.8</v>
      </c>
      <c r="CJ288" s="21" t="n">
        <v>19</v>
      </c>
      <c r="CK288" s="21" t="n">
        <v>21.2</v>
      </c>
      <c r="CL288" s="21" t="n">
        <v>23.7</v>
      </c>
      <c r="CM288" s="21" t="n">
        <v>25.4</v>
      </c>
      <c r="CN288" s="21" t="n">
        <v>26.8</v>
      </c>
      <c r="CO288" s="21" t="n">
        <v>25.4</v>
      </c>
      <c r="CP288" s="22" t="n">
        <f aca="false">AVERAGE(CD288:CO288)</f>
        <v>23.8333333333333</v>
      </c>
      <c r="DB288" s="1" t="n">
        <f aca="false">DB287+1</f>
        <v>1937</v>
      </c>
      <c r="DC288" s="26" t="s">
        <v>60</v>
      </c>
      <c r="DD288" s="21" t="n">
        <v>23.2</v>
      </c>
      <c r="DE288" s="21" t="n">
        <v>23.9</v>
      </c>
      <c r="DF288" s="21" t="n">
        <v>22.3</v>
      </c>
      <c r="DG288" s="21" t="n">
        <v>18.1</v>
      </c>
      <c r="DH288" s="21" t="n">
        <v>15.5</v>
      </c>
      <c r="DI288" s="21" t="n">
        <v>11.2</v>
      </c>
      <c r="DJ288" s="21" t="n">
        <v>10.2</v>
      </c>
      <c r="DK288" s="21" t="n">
        <v>12.8</v>
      </c>
      <c r="DL288" s="21" t="n">
        <v>16</v>
      </c>
      <c r="DM288" s="21" t="n">
        <v>20.7</v>
      </c>
      <c r="DN288" s="21" t="n">
        <v>23.6</v>
      </c>
      <c r="DO288" s="21" t="n">
        <v>24.3</v>
      </c>
      <c r="DP288" s="22" t="n">
        <f aca="false">AVERAGE(DD288:DO288)</f>
        <v>18.4833333333333</v>
      </c>
      <c r="OB288" s="7" t="n">
        <f aca="false">AVERAGE(AP288,BP288,CP288,DP288,EP288,FP288,GP288,HP288,IP288,JP288,KP288,LP288,MP288,NP288)</f>
        <v>16.9729166666667</v>
      </c>
      <c r="OC288" s="10" t="n">
        <f aca="false">AVERAGE(OB278:OB288)</f>
        <v>17.2726325757576</v>
      </c>
      <c r="PB288" s="8" t="n">
        <f aca="false">AVERAGE(AI288,AJ288,AK288,BI288,BJ288,BK288,CI288,CJ288,CK288,DI288,DJ288,DK288,EI288,EJ288,EK288,FI288,FJ288,FK288,GI288,GJ288,GK288,HI288,HJ288,HK288,II288,IJ288,IK288,JI288,JJ288,JK288,KI288,KJ288,KK288,LI288,LJ288,LK288,MI288,MJ288,MK288,NI288,NJ288,NK288)</f>
        <v>10.075</v>
      </c>
      <c r="PC288" s="9" t="n">
        <f aca="false">AVERAGE(AD288,AE288,AO288,BD288,BE288,BO288,CD288,CE288,CO288,DD288,DE288,DO288,ED288,EE288,EO288,FD288,FE288,FO288,GD288,GE288,GO288,HD288,HE288,HO288,ID288,IE288,IO288,JD288,JE288,JO288,KD288,KE288,KO288,LD288,LE288,LO288,MD288,ME288,MO288,ND288,NE288,NO288,)</f>
        <v>20.9846153846154</v>
      </c>
      <c r="PD288" s="8" t="n">
        <f aca="false">AVERAGE(PB278:PB288)</f>
        <v>10.8045454545455</v>
      </c>
      <c r="PE288" s="11" t="n">
        <f aca="false">AVERAGE(PC278:PC288)</f>
        <v>21.1221445221445</v>
      </c>
      <c r="QB288" s="11" t="n">
        <f aca="false">MAX((AD278:AO288),(BD278:BO288),(CD278:CO288),(DD278:DO288))</f>
        <v>26.8</v>
      </c>
      <c r="QC288" s="7" t="n">
        <f aca="false">MIN((AD278:AO288),(BD278:BO288),(CD278:CO288),(DD278:DO288))</f>
        <v>1</v>
      </c>
    </row>
    <row r="289" customFormat="false" ht="12.9" hidden="false" customHeight="false" outlineLevel="0" collapsed="false">
      <c r="A289" s="24"/>
      <c r="B289" s="7" t="n">
        <f aca="false">AVERAGE(AP289,BP289,CP289,DP289,EP289,FP289,GP289,HP289,IP289,JP289,KP289,LP289,MP289,NP289)</f>
        <v>17.6541666666667</v>
      </c>
      <c r="C289" s="25" t="n">
        <f aca="false">AVERAGE(B285:B289)</f>
        <v>17.3139583333333</v>
      </c>
      <c r="D289" s="16" t="n">
        <f aca="false">AVERAGE(B280:B289)</f>
        <v>17.2421875</v>
      </c>
      <c r="E289" s="7" t="n">
        <f aca="false">AVERAGE(B270:B289)</f>
        <v>17.243125</v>
      </c>
      <c r="F289" s="28" t="n">
        <f aca="false">AVERAGE(B240:B289)</f>
        <v>17.2645138888889</v>
      </c>
      <c r="G289" s="3" t="n">
        <f aca="false">MAX(AD289:AO289,BD289:BO289,CD289:CO289,DD289:DO289,ED289:EO289,FD289:FO289,GD289:GO289,HD289:HO289,ID289:IO289,JD289:JO289,KD289:KO289,LD289:LO289,MD289:MO289,ND289:NO289)</f>
        <v>26</v>
      </c>
      <c r="H289" s="17" t="n">
        <f aca="false">MEDIAN(AD289:AO289,BD289:BO289,CD289:CO289,DD289:DO289,ED289:EO289,FD289:FO289,GD289:GO289,HD289:HO289,ID289:IO289,JD289:JO289,KD289:KO289,LD289:LO289,MD289:MO289,ND289:NO289)</f>
        <v>20.15</v>
      </c>
      <c r="I289" s="5" t="n">
        <f aca="false">MIN(AD289:AO289,BD289:BO289,CD289:CO289,DD289:DO289,ED289:EO289,FD289:FO289,GD289:GO289,HD289:HO289,ID289:IO289,JD289:JO289,KD289:KO289,LD289:LO289,MD289:MO289,ND289:NO289)</f>
        <v>4.2</v>
      </c>
      <c r="J289" s="18" t="n">
        <f aca="false">(G289+I289)/2</f>
        <v>15.1</v>
      </c>
      <c r="AC289" s="19" t="n">
        <v>1938</v>
      </c>
      <c r="AD289" s="21" t="n">
        <v>20.9</v>
      </c>
      <c r="AE289" s="21" t="n">
        <v>18.1</v>
      </c>
      <c r="AF289" s="21" t="n">
        <v>17.2</v>
      </c>
      <c r="AG289" s="21" t="n">
        <v>11</v>
      </c>
      <c r="AH289" s="21" t="n">
        <v>7.6</v>
      </c>
      <c r="AI289" s="21" t="n">
        <v>7.5</v>
      </c>
      <c r="AJ289" s="21" t="n">
        <v>5.1</v>
      </c>
      <c r="AK289" s="21" t="n">
        <v>4.2</v>
      </c>
      <c r="AL289" s="21" t="n">
        <v>7.6</v>
      </c>
      <c r="AM289" s="21" t="n">
        <v>14.3</v>
      </c>
      <c r="AN289" s="21" t="n">
        <v>19.7</v>
      </c>
      <c r="AO289" s="21" t="n">
        <v>20.8</v>
      </c>
      <c r="AP289" s="22" t="n">
        <f aca="false">AVERAGE(AD289:AO289)</f>
        <v>12.8333333333333</v>
      </c>
      <c r="BB289" s="1" t="n">
        <f aca="false">BB288+1</f>
        <v>1938</v>
      </c>
      <c r="BC289" s="19" t="n">
        <v>1938</v>
      </c>
      <c r="BD289" s="21" t="n">
        <v>21.7</v>
      </c>
      <c r="BE289" s="21" t="n">
        <v>20.2</v>
      </c>
      <c r="BF289" s="21" t="n">
        <v>20.1</v>
      </c>
      <c r="BG289" s="21" t="n">
        <v>14.2</v>
      </c>
      <c r="BH289" s="21" t="n">
        <v>10.6</v>
      </c>
      <c r="BI289" s="21" t="n">
        <v>7.6</v>
      </c>
      <c r="BJ289" s="21" t="n">
        <v>6.1</v>
      </c>
      <c r="BK289" s="21" t="n">
        <v>4.6</v>
      </c>
      <c r="BL289" s="21" t="n">
        <v>10.5</v>
      </c>
      <c r="BM289" s="21" t="n">
        <v>16.2</v>
      </c>
      <c r="BN289" s="21" t="n">
        <v>20.8</v>
      </c>
      <c r="BO289" s="21" t="n">
        <v>23.2</v>
      </c>
      <c r="BP289" s="22" t="n">
        <f aca="false">AVERAGE(BD289:BO289)</f>
        <v>14.65</v>
      </c>
      <c r="CB289" s="1" t="n">
        <f aca="false">CB288+1</f>
        <v>1938</v>
      </c>
      <c r="CC289" s="26" t="s">
        <v>61</v>
      </c>
      <c r="CD289" s="21" t="n">
        <v>25.1</v>
      </c>
      <c r="CE289" s="21" t="n">
        <v>25.5</v>
      </c>
      <c r="CF289" s="21" t="n">
        <v>25.7</v>
      </c>
      <c r="CG289" s="21" t="n">
        <v>25.6</v>
      </c>
      <c r="CH289" s="21" t="n">
        <v>23.9</v>
      </c>
      <c r="CI289" s="21" t="n">
        <v>22.5</v>
      </c>
      <c r="CJ289" s="21" t="n">
        <v>20.5</v>
      </c>
      <c r="CK289" s="21" t="n">
        <v>21.7</v>
      </c>
      <c r="CL289" s="21" t="n">
        <v>23.5</v>
      </c>
      <c r="CM289" s="21" t="n">
        <v>25.1</v>
      </c>
      <c r="CN289" s="21" t="n">
        <v>24.2</v>
      </c>
      <c r="CO289" s="21" t="n">
        <v>25.3</v>
      </c>
      <c r="CP289" s="22" t="n">
        <f aca="false">AVERAGE(CD289:CO289)</f>
        <v>24.05</v>
      </c>
      <c r="DB289" s="1" t="n">
        <f aca="false">DB288+1</f>
        <v>1938</v>
      </c>
      <c r="DC289" s="26" t="s">
        <v>61</v>
      </c>
      <c r="DD289" s="21" t="n">
        <v>26</v>
      </c>
      <c r="DE289" s="21" t="n">
        <v>22.7</v>
      </c>
      <c r="DF289" s="21" t="n">
        <v>22.6</v>
      </c>
      <c r="DG289" s="21" t="n">
        <v>19.2</v>
      </c>
      <c r="DH289" s="21" t="n">
        <v>16.2</v>
      </c>
      <c r="DI289" s="21" t="n">
        <v>13.5</v>
      </c>
      <c r="DJ289" s="21" t="n">
        <v>11.4</v>
      </c>
      <c r="DK289" s="21" t="n">
        <v>12.2</v>
      </c>
      <c r="DL289" s="21" t="n">
        <v>15.7</v>
      </c>
      <c r="DM289" s="21" t="n">
        <v>20.2</v>
      </c>
      <c r="DN289" s="21" t="n">
        <v>23.3</v>
      </c>
      <c r="DO289" s="21" t="n">
        <v>26</v>
      </c>
      <c r="DP289" s="22" t="n">
        <f aca="false">AVERAGE(DD289:DO289)</f>
        <v>19.0833333333333</v>
      </c>
      <c r="OB289" s="7" t="n">
        <f aca="false">AVERAGE(AP289,BP289,CP289,DP289,EP289,FP289,GP289,HP289,IP289,JP289,KP289,LP289,MP289,NP289)</f>
        <v>17.6541666666667</v>
      </c>
      <c r="OC289" s="10" t="n">
        <f aca="false">AVERAGE(OB279:OB289)</f>
        <v>17.3107007575758</v>
      </c>
      <c r="PB289" s="8" t="n">
        <f aca="false">AVERAGE(AI289,AJ289,AK289,BI289,BJ289,BK289,CI289,CJ289,CK289,DI289,DJ289,DK289,EI289,EJ289,EK289,FI289,FJ289,FK289,GI289,GJ289,GK289,HI289,HJ289,HK289,II289,IJ289,IK289,JI289,JJ289,JK289,KI289,KJ289,KK289,LI289,LJ289,LK289,MI289,MJ289,MK289,NI289,NJ289,NK289)</f>
        <v>11.4083333333333</v>
      </c>
      <c r="PC289" s="9" t="n">
        <f aca="false">AVERAGE(AD289,AE289,AO289,BD289,BE289,BO289,CD289,CE289,CO289,DD289,DE289,DO289,ED289,EE289,EO289,FD289,FE289,FO289,GD289,GE289,GO289,HD289,HE289,HO289,ID289,IE289,IO289,JD289,JE289,JO289,KD289,KE289,KO289,LD289,LE289,LO289,MD289,ME289,MO289,ND289,NE289,NO289,)</f>
        <v>21.1923076923077</v>
      </c>
      <c r="PD289" s="8" t="n">
        <f aca="false">AVERAGE(PB279:PB289)</f>
        <v>10.8356060606061</v>
      </c>
      <c r="PE289" s="11" t="n">
        <f aca="false">AVERAGE(PC279:PC289)</f>
        <v>21.1403263403263</v>
      </c>
      <c r="QB289" s="11" t="n">
        <f aca="false">MAX((AD279:AO289),(BD279:BO289),(CD279:CO289),(DD279:DO289))</f>
        <v>26.8</v>
      </c>
      <c r="QC289" s="7" t="n">
        <f aca="false">MIN((AD279:AO289),(BD279:BO289),(CD279:CO289),(DD279:DO289))</f>
        <v>1</v>
      </c>
    </row>
    <row r="290" customFormat="false" ht="12.9" hidden="false" customHeight="false" outlineLevel="0" collapsed="false">
      <c r="A290" s="24"/>
      <c r="B290" s="7" t="n">
        <f aca="false">AVERAGE(AP290,BP290,CP290,DP290,EP290,FP290,GP290,HP290,IP290,JP290,KP290,LP290,MP290,NP290)</f>
        <v>17.0302083333333</v>
      </c>
      <c r="C290" s="25" t="n">
        <f aca="false">AVERAGE(B286:B290)</f>
        <v>17.2475</v>
      </c>
      <c r="D290" s="16" t="n">
        <f aca="false">AVERAGE(B281:B290)</f>
        <v>17.255</v>
      </c>
      <c r="E290" s="7" t="n">
        <f aca="false">AVERAGE(B271:B290)</f>
        <v>17.2453645833333</v>
      </c>
      <c r="F290" s="28" t="n">
        <f aca="false">AVERAGE(B241:B290)</f>
        <v>17.2248680555556</v>
      </c>
      <c r="G290" s="3" t="n">
        <f aca="false">MAX(AD290:AO290,BD290:BO290,CD290:CO290,DD290:DO290,ED290:EO290,FD290:FO290,GD290:GO290,HD290:HO290,ID290:IO290,JD290:JO290,KD290:KO290,LD290:LO290,MD290:MO290,ND290:NO290)</f>
        <v>26</v>
      </c>
      <c r="H290" s="17" t="n">
        <f aca="false">MEDIAN(AD290:AO290,BD290:BO290,CD290:CO290,DD290:DO290,ED290:EO290,FD290:FO290,GD290:GO290,HD290:HO290,ID290:IO290,JD290:JO290,KD290:KO290,LD290:LO290,MD290:MO290,ND290:NO290)</f>
        <v>18.05</v>
      </c>
      <c r="I290" s="5" t="n">
        <f aca="false">MIN(AD290:AO290,BD290:BO290,CD290:CO290,DD290:DO290,ED290:EO290,FD290:FO290,GD290:GO290,HD290:HO290,ID290:IO290,JD290:JO290,KD290:KO290,LD290:LO290,MD290:MO290,ND290:NO290)</f>
        <v>5.4</v>
      </c>
      <c r="J290" s="18" t="n">
        <f aca="false">(G290+I290)/2</f>
        <v>15.7</v>
      </c>
      <c r="AC290" s="19" t="n">
        <v>1939</v>
      </c>
      <c r="AD290" s="21" t="n">
        <v>23.3</v>
      </c>
      <c r="AE290" s="21" t="n">
        <v>20.1</v>
      </c>
      <c r="AF290" s="21" t="n">
        <v>16.2</v>
      </c>
      <c r="AG290" s="21" t="n">
        <v>12.5</v>
      </c>
      <c r="AH290" s="21" t="n">
        <v>8.5</v>
      </c>
      <c r="AI290" s="21" t="n">
        <v>6.7</v>
      </c>
      <c r="AJ290" s="21" t="n">
        <v>5.7</v>
      </c>
      <c r="AK290" s="21" t="n">
        <v>5.4</v>
      </c>
      <c r="AL290" s="21" t="n">
        <v>7.2</v>
      </c>
      <c r="AM290" s="21" t="n">
        <v>12.3</v>
      </c>
      <c r="AN290" s="21" t="n">
        <v>16.8</v>
      </c>
      <c r="AO290" s="21" t="n">
        <v>17.7</v>
      </c>
      <c r="AP290" s="22" t="n">
        <f aca="false">AVERAGE(AD290:AO290)</f>
        <v>12.7</v>
      </c>
      <c r="BB290" s="1" t="n">
        <f aca="false">BB289+1</f>
        <v>1939</v>
      </c>
      <c r="BC290" s="19" t="n">
        <v>1939</v>
      </c>
      <c r="BD290" s="21" t="n">
        <v>26</v>
      </c>
      <c r="BE290" s="21" t="n">
        <v>21.6</v>
      </c>
      <c r="BF290" s="21" t="n">
        <v>18.1</v>
      </c>
      <c r="BG290" s="21" t="n">
        <v>13.4</v>
      </c>
      <c r="BH290" s="21" t="n">
        <v>9.9</v>
      </c>
      <c r="BI290" s="21" t="n">
        <v>8.9</v>
      </c>
      <c r="BJ290" s="21" t="n">
        <v>6.1</v>
      </c>
      <c r="BK290" s="21" t="n">
        <v>6.3</v>
      </c>
      <c r="BL290" s="29" t="n">
        <f aca="false">SUM(BL287+BL288+BL289+BL291+BL292+BL293)/6</f>
        <v>10.25</v>
      </c>
      <c r="BM290" s="21" t="n">
        <v>13.3</v>
      </c>
      <c r="BN290" s="21" t="n">
        <v>17.2</v>
      </c>
      <c r="BO290" s="21" t="n">
        <v>19.3</v>
      </c>
      <c r="BP290" s="22" t="n">
        <f aca="false">AVERAGE(BD290:BO290)</f>
        <v>14.1958333333333</v>
      </c>
      <c r="CB290" s="1" t="n">
        <f aca="false">CB289+1</f>
        <v>1939</v>
      </c>
      <c r="CC290" s="26" t="s">
        <v>62</v>
      </c>
      <c r="CD290" s="21" t="n">
        <v>25</v>
      </c>
      <c r="CE290" s="21" t="n">
        <v>25.2</v>
      </c>
      <c r="CF290" s="21" t="n">
        <v>25.1</v>
      </c>
      <c r="CG290" s="21" t="n">
        <v>24.1</v>
      </c>
      <c r="CH290" s="21" t="n">
        <v>22.6</v>
      </c>
      <c r="CI290" s="21" t="n">
        <v>21</v>
      </c>
      <c r="CJ290" s="21" t="n">
        <v>21</v>
      </c>
      <c r="CK290" s="21" t="n">
        <v>20.8</v>
      </c>
      <c r="CL290" s="21" t="n">
        <v>22.9</v>
      </c>
      <c r="CM290" s="21" t="n">
        <v>24.7</v>
      </c>
      <c r="CN290" s="21" t="n">
        <v>25.5</v>
      </c>
      <c r="CO290" s="21" t="n">
        <v>25.3</v>
      </c>
      <c r="CP290" s="22" t="n">
        <f aca="false">AVERAGE(CD290:CO290)</f>
        <v>23.6</v>
      </c>
      <c r="DB290" s="1" t="n">
        <f aca="false">DB289+1</f>
        <v>1939</v>
      </c>
      <c r="DC290" s="26" t="s">
        <v>62</v>
      </c>
      <c r="DD290" s="21" t="n">
        <v>23.9</v>
      </c>
      <c r="DE290" s="21" t="n">
        <v>22.7</v>
      </c>
      <c r="DF290" s="21" t="n">
        <v>21.9</v>
      </c>
      <c r="DG290" s="21" t="n">
        <v>18.6</v>
      </c>
      <c r="DH290" s="21" t="n">
        <v>15.1</v>
      </c>
      <c r="DI290" s="21" t="n">
        <v>11.3</v>
      </c>
      <c r="DJ290" s="21" t="n">
        <v>10.4</v>
      </c>
      <c r="DK290" s="21" t="n">
        <v>10.7</v>
      </c>
      <c r="DL290" s="21" t="n">
        <v>14.4</v>
      </c>
      <c r="DM290" s="21" t="n">
        <v>18</v>
      </c>
      <c r="DN290" s="21" t="n">
        <v>21.4</v>
      </c>
      <c r="DO290" s="21" t="n">
        <v>23.1</v>
      </c>
      <c r="DP290" s="22" t="n">
        <f aca="false">AVERAGE(DD290:DO290)</f>
        <v>17.625</v>
      </c>
      <c r="OB290" s="7" t="n">
        <f aca="false">AVERAGE(AP290,BP290,CP290,DP290,EP290,FP290,GP290,HP290,IP290,JP290,KP290,LP290,MP290,NP290)</f>
        <v>17.0302083333333</v>
      </c>
      <c r="OC290" s="10" t="n">
        <f aca="false">AVERAGE(OB280:OB290)</f>
        <v>17.2229166666667</v>
      </c>
      <c r="PB290" s="8" t="n">
        <f aca="false">AVERAGE(AI290,AJ290,AK290,BI290,BJ290,BK290,CI290,CJ290,CK290,DI290,DJ290,DK290,EI290,EJ290,EK290,FI290,FJ290,FK290,GI290,GJ290,GK290,HI290,HJ290,HK290,II290,IJ290,IK290,JI290,JJ290,JK290,KI290,KJ290,KK290,LI290,LJ290,LK290,MI290,MJ290,MK290,NI290,NJ290,NK290)</f>
        <v>11.1916666666667</v>
      </c>
      <c r="PC290" s="9" t="n">
        <f aca="false">AVERAGE(AD290,AE290,AO290,BD290,BE290,BO290,CD290,CE290,CO290,DD290,DE290,DO290,ED290,EE290,EO290,FD290,FE290,FO290,GD290,GE290,GO290,HD290,HE290,HO290,ID290,IE290,IO290,JD290,JE290,JO290,KD290,KE290,KO290,LD290,LE290,LO290,MD290,ME290,MO290,ND290,NE290,NO290,)</f>
        <v>21.0153846153846</v>
      </c>
      <c r="PD290" s="8" t="n">
        <f aca="false">AVERAGE(PB280:PB290)</f>
        <v>10.8583333333333</v>
      </c>
      <c r="PE290" s="11" t="n">
        <f aca="false">AVERAGE(PC280:PC290)</f>
        <v>21.0857808857809</v>
      </c>
      <c r="QB290" s="11" t="n">
        <f aca="false">MAX((AD280:AO290),(BD280:BO290),(CD280:CO290),(DD280:DO290))</f>
        <v>26.8</v>
      </c>
      <c r="QC290" s="7" t="n">
        <f aca="false">MIN((AD280:AO290),(BD280:BO290),(CD280:CO290),(DD280:DO290))</f>
        <v>1</v>
      </c>
    </row>
    <row r="291" customFormat="false" ht="12.9" hidden="false" customHeight="false" outlineLevel="0" collapsed="false">
      <c r="A291" s="24" t="n">
        <f aca="false">A286+5</f>
        <v>1940</v>
      </c>
      <c r="B291" s="7" t="n">
        <f aca="false">AVERAGE(AP291,BP291,CP291,DP291,EP291,FP291,GP291,HP291,IP291,JP291,KP291,LP291,MP291,NP291)</f>
        <v>16.7020833333333</v>
      </c>
      <c r="C291" s="25" t="n">
        <f aca="false">AVERAGE(B287:B291)</f>
        <v>17.1466666666667</v>
      </c>
      <c r="D291" s="16" t="n">
        <f aca="false">AVERAGE(B282:B291)</f>
        <v>17.1941666666667</v>
      </c>
      <c r="E291" s="7" t="n">
        <f aca="false">AVERAGE(B272:B291)</f>
        <v>17.2044270833333</v>
      </c>
      <c r="F291" s="28" t="n">
        <f aca="false">AVERAGE(B242:B291)</f>
        <v>17.1960208333333</v>
      </c>
      <c r="G291" s="3" t="n">
        <f aca="false">MAX(AD291:AO291,BD291:BO291,CD291:CO291,DD291:DO291,ED291:EO291,FD291:FO291,GD291:GO291,HD291:HO291,ID291:IO291,JD291:JO291,KD291:KO291,LD291:LO291,MD291:MO291,ND291:NO291)</f>
        <v>25.5</v>
      </c>
      <c r="H291" s="17" t="n">
        <f aca="false">MEDIAN(AD291:AO291,BD291:BO291,CD291:CO291,DD291:DO291,ED291:EO291,FD291:FO291,GD291:GO291,HD291:HO291,ID291:IO291,JD291:JO291,KD291:KO291,LD291:LO291,MD291:MO291,ND291:NO291)</f>
        <v>19.05</v>
      </c>
      <c r="I291" s="5" t="n">
        <f aca="false">MIN(AD291:AO291,BD291:BO291,CD291:CO291,DD291:DO291,ED291:EO291,FD291:FO291,GD291:GO291,HD291:HO291,ID291:IO291,JD291:JO291,KD291:KO291,LD291:LO291,MD291:MO291,ND291:NO291)</f>
        <v>0.6</v>
      </c>
      <c r="J291" s="18" t="n">
        <f aca="false">(G291+I291)/2</f>
        <v>13.05</v>
      </c>
      <c r="AC291" s="19" t="n">
        <v>1940</v>
      </c>
      <c r="AD291" s="21" t="n">
        <v>23.5</v>
      </c>
      <c r="AE291" s="21" t="n">
        <v>18.9</v>
      </c>
      <c r="AF291" s="21" t="n">
        <v>15.3</v>
      </c>
      <c r="AG291" s="21" t="n">
        <v>10.7</v>
      </c>
      <c r="AH291" s="21" t="n">
        <v>4.4</v>
      </c>
      <c r="AI291" s="21" t="n">
        <v>3.2</v>
      </c>
      <c r="AJ291" s="21" t="n">
        <v>0.6</v>
      </c>
      <c r="AK291" s="21" t="n">
        <v>4.2</v>
      </c>
      <c r="AL291" s="21" t="n">
        <v>8.4</v>
      </c>
      <c r="AM291" s="21" t="n">
        <v>17.1</v>
      </c>
      <c r="AN291" s="21" t="n">
        <v>16.1</v>
      </c>
      <c r="AO291" s="21" t="n">
        <v>20.6</v>
      </c>
      <c r="AP291" s="22" t="n">
        <f aca="false">AVERAGE(AD291:AO291)</f>
        <v>11.9166666666667</v>
      </c>
      <c r="BB291" s="1" t="n">
        <f aca="false">BB290+1</f>
        <v>1940</v>
      </c>
      <c r="BC291" s="19" t="n">
        <v>1940</v>
      </c>
      <c r="BD291" s="21" t="n">
        <v>25.2</v>
      </c>
      <c r="BE291" s="21" t="n">
        <v>20.7</v>
      </c>
      <c r="BF291" s="21" t="n">
        <v>19.2</v>
      </c>
      <c r="BG291" s="21" t="n">
        <v>12.4</v>
      </c>
      <c r="BH291" s="21" t="n">
        <v>6.1</v>
      </c>
      <c r="BI291" s="21" t="n">
        <v>4.7</v>
      </c>
      <c r="BJ291" s="21" t="n">
        <v>2.9</v>
      </c>
      <c r="BK291" s="21" t="n">
        <v>5.3</v>
      </c>
      <c r="BL291" s="21" t="n">
        <v>9.8</v>
      </c>
      <c r="BM291" s="21" t="n">
        <v>18.4</v>
      </c>
      <c r="BN291" s="21" t="n">
        <v>16.4</v>
      </c>
      <c r="BO291" s="21" t="n">
        <v>22.3</v>
      </c>
      <c r="BP291" s="22" t="n">
        <f aca="false">AVERAGE(BD291:BO291)</f>
        <v>13.6166666666667</v>
      </c>
      <c r="CB291" s="1" t="n">
        <f aca="false">CB290+1</f>
        <v>1940</v>
      </c>
      <c r="CC291" s="26" t="s">
        <v>63</v>
      </c>
      <c r="CD291" s="21" t="n">
        <v>24.7</v>
      </c>
      <c r="CE291" s="21" t="n">
        <v>24.3</v>
      </c>
      <c r="CF291" s="21" t="n">
        <v>24.7</v>
      </c>
      <c r="CG291" s="21" t="n">
        <v>24.6</v>
      </c>
      <c r="CH291" s="21" t="n">
        <v>21.8</v>
      </c>
      <c r="CI291" s="21" t="n">
        <v>20.8</v>
      </c>
      <c r="CJ291" s="21" t="n">
        <v>19.9</v>
      </c>
      <c r="CK291" s="21" t="n">
        <v>20.4</v>
      </c>
      <c r="CL291" s="21" t="n">
        <v>22.5</v>
      </c>
      <c r="CM291" s="21" t="n">
        <v>24</v>
      </c>
      <c r="CN291" s="21" t="n">
        <v>25.5</v>
      </c>
      <c r="CO291" s="21" t="n">
        <v>25.2</v>
      </c>
      <c r="CP291" s="22" t="n">
        <f aca="false">AVERAGE(CD291:CO291)</f>
        <v>23.2</v>
      </c>
      <c r="DB291" s="1" t="n">
        <f aca="false">DB290+1</f>
        <v>1940</v>
      </c>
      <c r="DC291" s="26" t="s">
        <v>63</v>
      </c>
      <c r="DD291" s="21" t="n">
        <v>22.8</v>
      </c>
      <c r="DE291" s="21" t="n">
        <v>22.1</v>
      </c>
      <c r="DF291" s="21" t="n">
        <v>21</v>
      </c>
      <c r="DG291" s="21" t="n">
        <v>17.6</v>
      </c>
      <c r="DH291" s="21" t="n">
        <v>12.5</v>
      </c>
      <c r="DI291" s="21" t="n">
        <v>12.7</v>
      </c>
      <c r="DJ291" s="21" t="n">
        <v>9.5</v>
      </c>
      <c r="DK291" s="21" t="n">
        <v>12.7</v>
      </c>
      <c r="DL291" s="21" t="n">
        <v>16.1</v>
      </c>
      <c r="DM291" s="21" t="n">
        <v>21.8</v>
      </c>
      <c r="DN291" s="21" t="n">
        <v>23</v>
      </c>
      <c r="DO291" s="21" t="n">
        <v>25.1</v>
      </c>
      <c r="DP291" s="22" t="n">
        <f aca="false">AVERAGE(DD291:DO291)</f>
        <v>18.075</v>
      </c>
      <c r="OB291" s="7" t="n">
        <f aca="false">AVERAGE(AP291,BP291,CP291,DP291,EP291,FP291,GP291,HP291,IP291,JP291,KP291,LP291,MP291,NP291)</f>
        <v>16.7020833333333</v>
      </c>
      <c r="OC291" s="10" t="n">
        <f aca="false">AVERAGE(OB281:OB291)</f>
        <v>17.2047348484848</v>
      </c>
      <c r="PB291" s="8" t="n">
        <f aca="false">AVERAGE(AI291,AJ291,AK291,BI291,BJ291,BK291,CI291,CJ291,CK291,DI291,DJ291,DK291,EI291,EJ291,EK291,FI291,FJ291,FK291,GI291,GJ291,GK291,HI291,HJ291,HK291,II291,IJ291,IK291,JI291,JJ291,JK291,KI291,KJ291,KK291,LI291,LJ291,LK291,MI291,MJ291,MK291,NI291,NJ291,NK291)</f>
        <v>9.74166666666667</v>
      </c>
      <c r="PC291" s="9" t="n">
        <f aca="false">AVERAGE(AD291,AE291,AO291,BD291,BE291,BO291,CD291,CE291,CO291,DD291,DE291,DO291,ED291,EE291,EO291,FD291,FE291,FO291,GD291,GE291,GO291,HD291,HE291,HO291,ID291,IE291,IO291,JD291,JE291,JO291,KD291,KE291,KO291,LD291,LE291,LO291,MD291,ME291,MO291,ND291,NE291,NO291,)</f>
        <v>21.1846153846154</v>
      </c>
      <c r="PD291" s="8" t="n">
        <f aca="false">AVERAGE(PB281:PB291)</f>
        <v>10.8037878787879</v>
      </c>
      <c r="PE291" s="11" t="n">
        <f aca="false">AVERAGE(PC281:PC291)</f>
        <v>21.0955710955711</v>
      </c>
      <c r="QB291" s="11" t="n">
        <f aca="false">MAX((AD281:AO291),(BD281:BO291),(CD281:CO291),(DD281:DO291))</f>
        <v>26.8</v>
      </c>
      <c r="QC291" s="7" t="n">
        <f aca="false">MIN((AD281:AO291),(BD281:BO291),(CD281:CO291),(DD281:DO291))</f>
        <v>0.6</v>
      </c>
    </row>
    <row r="292" customFormat="false" ht="12.9" hidden="false" customHeight="false" outlineLevel="0" collapsed="false">
      <c r="A292" s="24"/>
      <c r="B292" s="7" t="n">
        <f aca="false">AVERAGE(AP292,BP292,CP292,DP292,EP292,FP292,GP292,HP292,IP292,JP292,KP292,LP292,MP292,NP292)</f>
        <v>16.7722222222222</v>
      </c>
      <c r="C292" s="25" t="n">
        <f aca="false">AVERAGE(B288:B292)</f>
        <v>17.0263194444444</v>
      </c>
      <c r="D292" s="16" t="n">
        <f aca="false">AVERAGE(B283:B292)</f>
        <v>17.1455555555556</v>
      </c>
      <c r="E292" s="7" t="n">
        <f aca="false">AVERAGE(B273:B292)</f>
        <v>17.1828298611111</v>
      </c>
      <c r="F292" s="28" t="n">
        <f aca="false">AVERAGE(B243:B292)</f>
        <v>17.1905486111111</v>
      </c>
      <c r="G292" s="3" t="n">
        <f aca="false">MAX(AD292:AO292,BD292:BO292,CD292:CO292,DD292:DO292,ED292:EO292,FD292:FO292,GD292:GO292,HD292:HO292,ID292:IO292,JD292:JO292,KD292:KO292,LD292:LO292,MD292:MO292,ND292:NO292)</f>
        <v>24.9</v>
      </c>
      <c r="H292" s="17" t="n">
        <f aca="false">MEDIAN(AD292:AO292,BD292:BO292,CD292:CO292,DD292:DO292,ED292:EO292,FD292:FO292,GD292:GO292,HD292:HO292,ID292:IO292,JD292:JO292,KD292:KO292,LD292:LO292,MD292:MO292,ND292:NO292)</f>
        <v>18.3</v>
      </c>
      <c r="I292" s="5" t="n">
        <f aca="false">MIN(AD292:AO292,BD292:BO292,CD292:CO292,DD292:DO292,ED292:EO292,FD292:FO292,GD292:GO292,HD292:HO292,ID292:IO292,JD292:JO292,KD292:KO292,LD292:LO292,MD292:MO292,ND292:NO292)</f>
        <v>3.6</v>
      </c>
      <c r="J292" s="18" t="n">
        <f aca="false">(G292+I292)/2</f>
        <v>14.25</v>
      </c>
      <c r="AC292" s="19" t="n">
        <v>1941</v>
      </c>
      <c r="AD292" s="21" t="n">
        <v>18</v>
      </c>
      <c r="AE292" s="21" t="n">
        <v>19.1</v>
      </c>
      <c r="AF292" s="21" t="n">
        <v>16.8</v>
      </c>
      <c r="AG292" s="21" t="n">
        <v>14.2</v>
      </c>
      <c r="AH292" s="21" t="n">
        <v>8.1</v>
      </c>
      <c r="AI292" s="21" t="n">
        <v>4.6</v>
      </c>
      <c r="AJ292" s="21" t="n">
        <v>4.1</v>
      </c>
      <c r="AK292" s="21" t="n">
        <v>3.6</v>
      </c>
      <c r="AL292" s="21" t="n">
        <v>11.1</v>
      </c>
      <c r="AM292" s="21" t="n">
        <v>15.5</v>
      </c>
      <c r="AN292" s="21" t="n">
        <v>17.9</v>
      </c>
      <c r="AO292" s="21" t="n">
        <v>20.3</v>
      </c>
      <c r="AP292" s="22" t="n">
        <f aca="false">AVERAGE(AD292:AO292)</f>
        <v>12.775</v>
      </c>
      <c r="BB292" s="1" t="n">
        <f aca="false">BB291+1</f>
        <v>1941</v>
      </c>
      <c r="BC292" s="19" t="n">
        <v>1941</v>
      </c>
      <c r="BD292" s="21" t="n">
        <v>20.2</v>
      </c>
      <c r="BE292" s="21" t="n">
        <v>21.3</v>
      </c>
      <c r="BF292" s="21" t="n">
        <v>18.2</v>
      </c>
      <c r="BG292" s="20" t="n">
        <f aca="false">SUM(BG289+BG290+BG291)/3</f>
        <v>13.3333333333333</v>
      </c>
      <c r="BH292" s="21" t="n">
        <v>9.3</v>
      </c>
      <c r="BI292" s="21" t="n">
        <v>5.8</v>
      </c>
      <c r="BJ292" s="21" t="n">
        <v>6.2</v>
      </c>
      <c r="BK292" s="21" t="n">
        <v>5.8</v>
      </c>
      <c r="BL292" s="21" t="n">
        <v>12.3</v>
      </c>
      <c r="BM292" s="29" t="n">
        <f aca="false">SUM(BM289+BM290+BM291+BM293+BM294+BM295)/6</f>
        <v>14.6166666666667</v>
      </c>
      <c r="BN292" s="29" t="n">
        <f aca="false">SUM(BN289+BN290+BN291+BN293+BN294+BN295)/6</f>
        <v>18.1833333333333</v>
      </c>
      <c r="BO292" s="29" t="n">
        <f aca="false">SUM(BO289+BO290+BO291+BO293+BO294+BO295)/6</f>
        <v>21.2333333333333</v>
      </c>
      <c r="BP292" s="22" t="n">
        <f aca="false">AVERAGE(BD292:BO292)</f>
        <v>13.8722222222222</v>
      </c>
      <c r="CB292" s="1" t="n">
        <f aca="false">CB291+1</f>
        <v>1941</v>
      </c>
      <c r="CC292" s="26" t="s">
        <v>64</v>
      </c>
      <c r="CD292" s="27" t="n">
        <v>23.3</v>
      </c>
      <c r="CE292" s="21" t="n">
        <v>24.1</v>
      </c>
      <c r="CF292" s="21" t="n">
        <v>24.2</v>
      </c>
      <c r="CG292" s="21" t="n">
        <v>24</v>
      </c>
      <c r="CH292" s="21" t="n">
        <v>21.8</v>
      </c>
      <c r="CI292" s="21" t="n">
        <v>20.2</v>
      </c>
      <c r="CJ292" s="21" t="n">
        <v>18.4</v>
      </c>
      <c r="CK292" s="21" t="n">
        <v>19.1</v>
      </c>
      <c r="CL292" s="21" t="n">
        <v>22</v>
      </c>
      <c r="CM292" s="21" t="n">
        <v>24.6</v>
      </c>
      <c r="CN292" s="21" t="n">
        <v>24.5</v>
      </c>
      <c r="CO292" s="21" t="n">
        <v>24.9</v>
      </c>
      <c r="CP292" s="22" t="n">
        <f aca="false">AVERAGE(CD292:CO292)</f>
        <v>22.5916666666667</v>
      </c>
      <c r="DB292" s="1" t="n">
        <f aca="false">DB291+1</f>
        <v>1941</v>
      </c>
      <c r="DC292" s="26" t="s">
        <v>64</v>
      </c>
      <c r="DD292" s="21" t="n">
        <v>22.6</v>
      </c>
      <c r="DE292" s="21" t="n">
        <v>23.2</v>
      </c>
      <c r="DF292" s="21" t="n">
        <v>21.6</v>
      </c>
      <c r="DG292" s="21" t="n">
        <v>18.6</v>
      </c>
      <c r="DH292" s="21" t="n">
        <v>14.7</v>
      </c>
      <c r="DI292" s="21" t="n">
        <v>10.2</v>
      </c>
      <c r="DJ292" s="21" t="n">
        <v>9.4</v>
      </c>
      <c r="DK292" s="21" t="n">
        <v>11</v>
      </c>
      <c r="DL292" s="21" t="n">
        <v>16</v>
      </c>
      <c r="DM292" s="21" t="n">
        <v>21.3</v>
      </c>
      <c r="DN292" s="21" t="n">
        <v>21.9</v>
      </c>
      <c r="DO292" s="21" t="n">
        <v>23.7</v>
      </c>
      <c r="DP292" s="22" t="n">
        <f aca="false">AVERAGE(DD292:DO292)</f>
        <v>17.85</v>
      </c>
      <c r="OB292" s="7" t="n">
        <f aca="false">AVERAGE(AP292,BP292,CP292,DP292,EP292,FP292,GP292,HP292,IP292,JP292,KP292,LP292,MP292,NP292)</f>
        <v>16.7722222222222</v>
      </c>
      <c r="OC292" s="10" t="n">
        <f aca="false">AVERAGE(OB282:OB292)</f>
        <v>17.1558080808081</v>
      </c>
      <c r="PB292" s="8" t="n">
        <f aca="false">AVERAGE(AI292,AJ292,AK292,BI292,BJ292,BK292,CI292,CJ292,CK292,DI292,DJ292,DK292,EI292,EJ292,EK292,FI292,FJ292,FK292,GI292,GJ292,GK292,HI292,HJ292,HK292,II292,IJ292,IK292,JI292,JJ292,JK292,KI292,KJ292,KK292,LI292,LJ292,LK292,MI292,MJ292,MK292,NI292,NJ292,NK292)</f>
        <v>9.86666666666667</v>
      </c>
      <c r="PC292" s="9" t="n">
        <f aca="false">AVERAGE(AD292,AE292,AO292,BD292,BE292,BO292,CD292,CE292,CO292,DD292,DE292,DO292,ED292,EE292,EO292,FD292,FE292,FO292,GD292,GE292,GO292,HD292,HE292,HO292,ID292,IE292,IO292,JD292,JE292,JO292,KD292,KE292,KO292,LD292,LE292,LO292,MD292,ME292,MO292,ND292,NE292,NO292,)</f>
        <v>20.1487179487179</v>
      </c>
      <c r="PD292" s="8" t="n">
        <f aca="false">AVERAGE(PB282:PB292)</f>
        <v>10.7113636363636</v>
      </c>
      <c r="PE292" s="11" t="n">
        <f aca="false">AVERAGE(PC282:PC292)</f>
        <v>21.006993006993</v>
      </c>
      <c r="QB292" s="11" t="n">
        <f aca="false">MAX((AD282:AO292),(BD282:BO292),(CD282:CO292),(DD282:DO292))</f>
        <v>26.8</v>
      </c>
      <c r="QC292" s="7" t="n">
        <f aca="false">MIN((AD282:AO292),(BD282:BO292),(CD282:CO292),(DD282:DO292))</f>
        <v>0.6</v>
      </c>
    </row>
    <row r="293" customFormat="false" ht="12.9" hidden="false" customHeight="false" outlineLevel="0" collapsed="false">
      <c r="A293" s="24"/>
      <c r="B293" s="7" t="n">
        <f aca="false">AVERAGE(AP293,BP293,CP293,DP293,EP293,FP293,GP293,HP293,IP293,JP293,KP293,LP293,MP293,NP293)</f>
        <v>17.7694444444444</v>
      </c>
      <c r="C293" s="25" t="n">
        <f aca="false">AVERAGE(B289:B293)</f>
        <v>17.185625</v>
      </c>
      <c r="D293" s="16" t="n">
        <f aca="false">AVERAGE(B284:B293)</f>
        <v>17.2029166666667</v>
      </c>
      <c r="E293" s="7" t="n">
        <f aca="false">AVERAGE(B274:B293)</f>
        <v>17.21265625</v>
      </c>
      <c r="F293" s="28" t="n">
        <f aca="false">AVERAGE(B244:B293)</f>
        <v>17.1745208333333</v>
      </c>
      <c r="G293" s="3" t="n">
        <f aca="false">MAX(AD293:AO293,BD293:BO293,CD293:CO293,DD293:DO293,ED293:EO293,FD293:FO293,GD293:GO293,HD293:HO293,ID293:IO293,JD293:JO293,KD293:KO293,LD293:LO293,MD293:MO293,ND293:NO293)</f>
        <v>25.1</v>
      </c>
      <c r="H293" s="17" t="n">
        <f aca="false">MEDIAN(AD293:AO293,BD293:BO293,CD293:CO293,DD293:DO293,ED293:EO293,FD293:FO293,GD293:GO293,HD293:HO293,ID293:IO293,JD293:JO293,KD293:KO293,LD293:LO293,MD293:MO293,ND293:NO293)</f>
        <v>19.0916666666667</v>
      </c>
      <c r="I293" s="5" t="n">
        <f aca="false">MIN(AD293:AO293,BD293:BO293,CD293:CO293,DD293:DO293,ED293:EO293,FD293:FO293,GD293:GO293,HD293:HO293,ID293:IO293,JD293:JO293,KD293:KO293,LD293:LO293,MD293:MO293,ND293:NO293)</f>
        <v>2.9</v>
      </c>
      <c r="J293" s="18" t="n">
        <f aca="false">(G293+I293)/2</f>
        <v>14</v>
      </c>
      <c r="AC293" s="19" t="n">
        <v>1942</v>
      </c>
      <c r="AD293" s="21" t="n">
        <v>21.4</v>
      </c>
      <c r="AE293" s="21" t="n">
        <v>19.8</v>
      </c>
      <c r="AF293" s="21" t="n">
        <v>18.7</v>
      </c>
      <c r="AG293" s="21" t="n">
        <v>11.8</v>
      </c>
      <c r="AH293" s="21" t="n">
        <v>11.7</v>
      </c>
      <c r="AI293" s="21" t="n">
        <v>7.8</v>
      </c>
      <c r="AJ293" s="21" t="n">
        <v>2.9</v>
      </c>
      <c r="AK293" s="21" t="n">
        <v>8.5</v>
      </c>
      <c r="AL293" s="21" t="n">
        <v>11.7</v>
      </c>
      <c r="AM293" s="21" t="n">
        <v>15</v>
      </c>
      <c r="AN293" s="21" t="n">
        <v>16.2</v>
      </c>
      <c r="AO293" s="21" t="n">
        <v>20.8</v>
      </c>
      <c r="AP293" s="22" t="n">
        <f aca="false">AVERAGE(AD293:AO293)</f>
        <v>13.8583333333333</v>
      </c>
      <c r="BB293" s="1" t="n">
        <f aca="false">BB292+1</f>
        <v>1942</v>
      </c>
      <c r="BC293" s="19" t="n">
        <v>1942</v>
      </c>
      <c r="BD293" s="29" t="n">
        <f aca="false">SUM(BD290+BD291+BD292+BD294+BD295+BD296)/6</f>
        <v>23.0333333333333</v>
      </c>
      <c r="BE293" s="29" t="n">
        <f aca="false">SUM(BE290+BE291+BE292+BE294+BE295+BE296)/6</f>
        <v>21.4166666666667</v>
      </c>
      <c r="BF293" s="29" t="n">
        <f aca="false">SUM(BF290+BF291+BF292+BF294+BF295+BF296)/6</f>
        <v>19.0833333333333</v>
      </c>
      <c r="BG293" s="20" t="n">
        <f aca="false">SUM(BG294+BG295+BG296)/3</f>
        <v>13.5333333333333</v>
      </c>
      <c r="BH293" s="29" t="n">
        <f aca="false">SUM(BH290+BH291+BH292+BH294+BH295+BH296)/6</f>
        <v>8.45</v>
      </c>
      <c r="BI293" s="29" t="n">
        <f aca="false">SUM(BI290+BI291+BI292+BI294+BI295+BI296)/6</f>
        <v>5.96666666666667</v>
      </c>
      <c r="BJ293" s="29" t="n">
        <f aca="false">SUM(BJ290+BJ291+BJ292+BJ294+BJ295+BJ296)/6</f>
        <v>5.16666666666667</v>
      </c>
      <c r="BK293" s="29" t="n">
        <f aca="false">SUM(BK290+BK291+BK292+BK294+BK295+BK296)/6</f>
        <v>6.48333333333333</v>
      </c>
      <c r="BL293" s="21" t="n">
        <v>11.7</v>
      </c>
      <c r="BM293" s="21" t="n">
        <v>15</v>
      </c>
      <c r="BN293" s="21" t="n">
        <v>17.8</v>
      </c>
      <c r="BO293" s="21" t="n">
        <v>21.7</v>
      </c>
      <c r="BP293" s="22" t="n">
        <f aca="false">AVERAGE(BD293:BO293)</f>
        <v>14.1111111111111</v>
      </c>
      <c r="CB293" s="1" t="n">
        <f aca="false">CB292+1</f>
        <v>1942</v>
      </c>
      <c r="CC293" s="26" t="s">
        <v>65</v>
      </c>
      <c r="CD293" s="21" t="n">
        <v>24.8</v>
      </c>
      <c r="CE293" s="21" t="n">
        <v>23.7</v>
      </c>
      <c r="CF293" s="21" t="n">
        <v>24.7</v>
      </c>
      <c r="CG293" s="21" t="n">
        <v>23.6</v>
      </c>
      <c r="CH293" s="21" t="n">
        <v>23.7</v>
      </c>
      <c r="CI293" s="21" t="n">
        <v>21.6</v>
      </c>
      <c r="CJ293" s="21" t="n">
        <v>18.1</v>
      </c>
      <c r="CK293" s="21" t="n">
        <v>18.5</v>
      </c>
      <c r="CL293" s="21" t="n">
        <v>22.9</v>
      </c>
      <c r="CM293" s="21" t="n">
        <v>24.1</v>
      </c>
      <c r="CN293" s="21" t="n">
        <v>23.9</v>
      </c>
      <c r="CO293" s="21" t="n">
        <v>24.3</v>
      </c>
      <c r="CP293" s="22" t="n">
        <f aca="false">AVERAGE(CD293:CO293)</f>
        <v>22.825</v>
      </c>
      <c r="DB293" s="1" t="n">
        <f aca="false">DB292+1</f>
        <v>1942</v>
      </c>
      <c r="DC293" s="26" t="s">
        <v>65</v>
      </c>
      <c r="DD293" s="21" t="n">
        <v>25</v>
      </c>
      <c r="DE293" s="21" t="n">
        <v>25.1</v>
      </c>
      <c r="DF293" s="21" t="n">
        <v>25</v>
      </c>
      <c r="DG293" s="21" t="n">
        <v>20.5</v>
      </c>
      <c r="DH293" s="21" t="n">
        <v>18.4</v>
      </c>
      <c r="DI293" s="21" t="n">
        <v>13.7</v>
      </c>
      <c r="DJ293" s="21" t="n">
        <v>11.8</v>
      </c>
      <c r="DK293" s="21" t="n">
        <v>16.1</v>
      </c>
      <c r="DL293" s="21" t="n">
        <v>19.1</v>
      </c>
      <c r="DM293" s="21" t="n">
        <v>21.2</v>
      </c>
      <c r="DN293" s="21" t="n">
        <v>23.1</v>
      </c>
      <c r="DO293" s="21" t="n">
        <v>24.4</v>
      </c>
      <c r="DP293" s="22" t="n">
        <f aca="false">AVERAGE(DD293:DO293)</f>
        <v>20.2833333333333</v>
      </c>
      <c r="OB293" s="7" t="n">
        <f aca="false">AVERAGE(AP293,BP293,CP293,DP293,EP293,FP293,GP293,HP293,IP293,JP293,KP293,LP293,MP293,NP293)</f>
        <v>17.7694444444444</v>
      </c>
      <c r="OC293" s="10" t="n">
        <f aca="false">AVERAGE(OB283:OB293)</f>
        <v>17.2022727272727</v>
      </c>
      <c r="PB293" s="8" t="n">
        <f aca="false">AVERAGE(AI293,AJ293,AK293,BI293,BJ293,BK293,CI293,CJ293,CK293,DI293,DJ293,DK293,EI293,EJ293,EK293,FI293,FJ293,FK293,GI293,GJ293,GK293,HI293,HJ293,HK293,II293,IJ293,IK293,JI293,JJ293,JK293,KI293,KJ293,KK293,LI293,LJ293,LK293,MI293,MJ293,MK293,NI293,NJ293,NK293)</f>
        <v>11.3847222222222</v>
      </c>
      <c r="PC293" s="9" t="n">
        <f aca="false">AVERAGE(AD293,AE293,AO293,BD293,BE293,BO293,CD293,CE293,CO293,DD293,DE293,DO293,ED293,EE293,EO293,FD293,FE293,FO293,GD293,GE293,GO293,HD293,HE293,HO293,ID293,IE293,IO293,JD293,JE293,JO293,KD293,KE293,KO293,LD293,LE293,LO293,MD293,ME293,MO293,ND293,NE293,NO293,)</f>
        <v>21.1884615384615</v>
      </c>
      <c r="PD293" s="8" t="n">
        <f aca="false">AVERAGE(PB283:PB293)</f>
        <v>10.7016414141414</v>
      </c>
      <c r="PE293" s="11" t="n">
        <f aca="false">AVERAGE(PC283:PC293)</f>
        <v>21.0562937062937</v>
      </c>
      <c r="QB293" s="11" t="n">
        <f aca="false">MAX((AD283:AO293),(BD283:BO293),(CD283:CO293),(DD283:DO293))</f>
        <v>26.8</v>
      </c>
      <c r="QC293" s="7" t="n">
        <f aca="false">MIN((AD283:AO293),(BD283:BO293),(CD283:CO293),(DD283:DO293))</f>
        <v>0.6</v>
      </c>
    </row>
    <row r="294" customFormat="false" ht="12.9" hidden="false" customHeight="false" outlineLevel="0" collapsed="false">
      <c r="A294" s="24"/>
      <c r="B294" s="7" t="n">
        <f aca="false">AVERAGE(AP294,BP294,CP294,DP294,EP294,FP294,GP294,HP294,IP294,JP294,KP294,LP294,MP294,NP294)</f>
        <v>17.15</v>
      </c>
      <c r="C294" s="25" t="n">
        <f aca="false">AVERAGE(B290:B294)</f>
        <v>17.0847916666667</v>
      </c>
      <c r="D294" s="16" t="n">
        <f aca="false">AVERAGE(B285:B294)</f>
        <v>17.199375</v>
      </c>
      <c r="E294" s="7" t="n">
        <f aca="false">AVERAGE(B275:B294)</f>
        <v>17.21640625</v>
      </c>
      <c r="F294" s="28" t="n">
        <f aca="false">AVERAGE(B245:B294)</f>
        <v>17.1694652777778</v>
      </c>
      <c r="G294" s="3" t="n">
        <f aca="false">MAX(AD294:AO294,BD294:BO294,CD294:CO294,DD294:DO294,ED294:EO294,FD294:FO294,GD294:GO294,HD294:HO294,ID294:IO294,JD294:JO294,KD294:KO294,LD294:LO294,MD294:MO294,ND294:NO294)</f>
        <v>26.2</v>
      </c>
      <c r="H294" s="17" t="n">
        <f aca="false">MEDIAN(AD294:AO294,BD294:BO294,CD294:CO294,DD294:DO294,ED294:EO294,FD294:FO294,GD294:GO294,HD294:HO294,ID294:IO294,JD294:JO294,KD294:KO294,LD294:LO294,MD294:MO294,ND294:NO294)</f>
        <v>19.6</v>
      </c>
      <c r="I294" s="5" t="n">
        <f aca="false">MIN(AD294:AO294,BD294:BO294,CD294:CO294,DD294:DO294,ED294:EO294,FD294:FO294,GD294:GO294,HD294:HO294,ID294:IO294,JD294:JO294,KD294:KO294,LD294:LO294,MD294:MO294,ND294:NO294)</f>
        <v>3</v>
      </c>
      <c r="J294" s="18" t="n">
        <f aca="false">(G294+I294)/2</f>
        <v>14.6</v>
      </c>
      <c r="AC294" s="19" t="n">
        <v>1943</v>
      </c>
      <c r="AD294" s="21" t="n">
        <v>21.1</v>
      </c>
      <c r="AE294" s="21" t="n">
        <v>21.2</v>
      </c>
      <c r="AF294" s="21" t="n">
        <v>20.1</v>
      </c>
      <c r="AG294" s="21" t="n">
        <v>15.3</v>
      </c>
      <c r="AH294" s="21" t="n">
        <v>6.1</v>
      </c>
      <c r="AI294" s="21" t="n">
        <v>3</v>
      </c>
      <c r="AJ294" s="21" t="n">
        <v>6.1</v>
      </c>
      <c r="AK294" s="21" t="n">
        <v>6</v>
      </c>
      <c r="AL294" s="21" t="n">
        <v>9.3</v>
      </c>
      <c r="AM294" s="21" t="n">
        <v>15.1</v>
      </c>
      <c r="AN294" s="21" t="n">
        <v>15.1</v>
      </c>
      <c r="AO294" s="21" t="n">
        <v>18</v>
      </c>
      <c r="AP294" s="22" t="n">
        <f aca="false">AVERAGE(AD294:AO294)</f>
        <v>13.0333333333333</v>
      </c>
      <c r="BB294" s="1" t="n">
        <f aca="false">BB293+1</f>
        <v>1943</v>
      </c>
      <c r="BC294" s="19" t="n">
        <v>1943</v>
      </c>
      <c r="BD294" s="21" t="n">
        <v>22.6</v>
      </c>
      <c r="BE294" s="21" t="n">
        <v>22.8</v>
      </c>
      <c r="BF294" s="21" t="n">
        <v>22.2</v>
      </c>
      <c r="BG294" s="21" t="n">
        <v>15.6</v>
      </c>
      <c r="BH294" s="21" t="n">
        <v>7.7</v>
      </c>
      <c r="BI294" s="21" t="n">
        <v>4</v>
      </c>
      <c r="BJ294" s="21" t="n">
        <v>5.9</v>
      </c>
      <c r="BK294" s="21" t="n">
        <v>5.1</v>
      </c>
      <c r="BL294" s="21" t="n">
        <v>8.7</v>
      </c>
      <c r="BM294" s="21" t="n">
        <v>10.3</v>
      </c>
      <c r="BN294" s="21" t="n">
        <v>17.4</v>
      </c>
      <c r="BO294" s="21" t="n">
        <v>19.2</v>
      </c>
      <c r="BP294" s="22" t="n">
        <f aca="false">AVERAGE(BD294:BO294)</f>
        <v>13.4583333333333</v>
      </c>
      <c r="CB294" s="1" t="n">
        <f aca="false">CB293+1</f>
        <v>1943</v>
      </c>
      <c r="CC294" s="26" t="s">
        <v>66</v>
      </c>
      <c r="CD294" s="21" t="n">
        <v>23.8</v>
      </c>
      <c r="CE294" s="21" t="n">
        <v>23.8</v>
      </c>
      <c r="CF294" s="21" t="n">
        <v>24</v>
      </c>
      <c r="CG294" s="21" t="n">
        <v>23.8</v>
      </c>
      <c r="CH294" s="21" t="n">
        <v>21.2</v>
      </c>
      <c r="CI294" s="21" t="n">
        <v>17.9</v>
      </c>
      <c r="CJ294" s="21" t="n">
        <v>20</v>
      </c>
      <c r="CK294" s="21" t="n">
        <v>21.1</v>
      </c>
      <c r="CL294" s="21" t="n">
        <v>22.3</v>
      </c>
      <c r="CM294" s="21" t="n">
        <v>24.6</v>
      </c>
      <c r="CN294" s="21" t="n">
        <v>23.7</v>
      </c>
      <c r="CO294" s="21" t="n">
        <v>24.6</v>
      </c>
      <c r="CP294" s="22" t="n">
        <f aca="false">AVERAGE(CD294:CO294)</f>
        <v>22.5666666666667</v>
      </c>
      <c r="DB294" s="1" t="n">
        <f aca="false">DB293+1</f>
        <v>1943</v>
      </c>
      <c r="DC294" s="26" t="s">
        <v>66</v>
      </c>
      <c r="DD294" s="21" t="n">
        <v>26.2</v>
      </c>
      <c r="DE294" s="21" t="n">
        <v>24</v>
      </c>
      <c r="DF294" s="21" t="n">
        <v>23.8</v>
      </c>
      <c r="DG294" s="21" t="n">
        <v>21</v>
      </c>
      <c r="DH294" s="21" t="n">
        <v>14.8</v>
      </c>
      <c r="DI294" s="21" t="n">
        <v>9.5</v>
      </c>
      <c r="DJ294" s="21" t="n">
        <v>12.6</v>
      </c>
      <c r="DK294" s="21" t="n">
        <v>14</v>
      </c>
      <c r="DL294" s="21" t="n">
        <v>17.9</v>
      </c>
      <c r="DM294" s="21" t="n">
        <v>22.3</v>
      </c>
      <c r="DN294" s="21" t="n">
        <v>23.3</v>
      </c>
      <c r="DO294" s="21" t="n">
        <v>25.1</v>
      </c>
      <c r="DP294" s="22" t="n">
        <f aca="false">AVERAGE(DD294:DO294)</f>
        <v>19.5416666666667</v>
      </c>
      <c r="OB294" s="7" t="n">
        <f aca="false">AVERAGE(AP294,BP294,CP294,DP294,EP294,FP294,GP294,HP294,IP294,JP294,KP294,LP294,MP294,NP294)</f>
        <v>17.15</v>
      </c>
      <c r="OC294" s="10" t="n">
        <f aca="false">AVERAGE(OB284:OB294)</f>
        <v>17.1981060606061</v>
      </c>
      <c r="PB294" s="8" t="n">
        <f aca="false">AVERAGE(AI294,AJ294,AK294,BI294,BJ294,BK294,CI294,CJ294,CK294,DI294,DJ294,DK294,EI294,EJ294,EK294,FI294,FJ294,FK294,GI294,GJ294,GK294,HI294,HJ294,HK294,II294,IJ294,IK294,JI294,JJ294,JK294,KI294,KJ294,KK294,LI294,LJ294,LK294,MI294,MJ294,MK294,NI294,NJ294,NK294)</f>
        <v>10.4333333333333</v>
      </c>
      <c r="PC294" s="9" t="n">
        <f aca="false">AVERAGE(AD294,AE294,AO294,BD294,BE294,BO294,CD294,CE294,CO294,DD294,DE294,DO294,ED294,EE294,EO294,FD294,FE294,FO294,GD294,GE294,GO294,HD294,HE294,HO294,ID294,IE294,IO294,JD294,JE294,JO294,KD294,KE294,KO294,LD294,LE294,LO294,MD294,ME294,MO294,ND294,NE294,NO294,)</f>
        <v>20.9538461538462</v>
      </c>
      <c r="PD294" s="8" t="n">
        <f aca="false">AVERAGE(PB284:PB294)</f>
        <v>10.6902777777778</v>
      </c>
      <c r="PE294" s="11" t="n">
        <f aca="false">AVERAGE(PC284:PC294)</f>
        <v>20.9982517482517</v>
      </c>
      <c r="QB294" s="11" t="n">
        <f aca="false">MAX((AD284:AO294),(BD284:BO294),(CD284:CO294),(DD284:DO294))</f>
        <v>26.8</v>
      </c>
      <c r="QC294" s="7" t="n">
        <f aca="false">MIN((AD284:AO294),(BD284:BO294),(CD284:CO294),(DD284:DO294))</f>
        <v>0.6</v>
      </c>
    </row>
    <row r="295" customFormat="false" ht="12.9" hidden="false" customHeight="false" outlineLevel="0" collapsed="false">
      <c r="A295" s="24"/>
      <c r="B295" s="7" t="n">
        <f aca="false">AVERAGE(AP295,BP295,CP295,DP295,EP295,FP295,GP295,HP295,IP295,JP295,KP295,LP295,MP295,NP295)</f>
        <v>16.8</v>
      </c>
      <c r="C295" s="25" t="n">
        <f aca="false">AVERAGE(B291:B295)</f>
        <v>17.03875</v>
      </c>
      <c r="D295" s="16" t="n">
        <f aca="false">AVERAGE(B286:B295)</f>
        <v>17.143125</v>
      </c>
      <c r="E295" s="7" t="n">
        <f aca="false">AVERAGE(B276:B295)</f>
        <v>17.21515625</v>
      </c>
      <c r="F295" s="28" t="n">
        <f aca="false">AVERAGE(B246:B295)</f>
        <v>17.1809097222222</v>
      </c>
      <c r="G295" s="3" t="n">
        <f aca="false">MAX(AD295:AO295,BD295:BO295,CD295:CO295,DD295:DO295,ED295:EO295,FD295:FO295,GD295:GO295,HD295:HO295,ID295:IO295,JD295:JO295,KD295:KO295,LD295:LO295,MD295:MO295,ND295:NO295)</f>
        <v>26.2</v>
      </c>
      <c r="H295" s="17" t="n">
        <f aca="false">MEDIAN(AD295:AO295,BD295:BO295,CD295:CO295,DD295:DO295,ED295:EO295,FD295:FO295,GD295:GO295,HD295:HO295,ID295:IO295,JD295:JO295,KD295:KO295,LD295:LO295,MD295:MO295,ND295:NO295)</f>
        <v>18.9</v>
      </c>
      <c r="I295" s="5" t="n">
        <f aca="false">MIN(AD295:AO295,BD295:BO295,CD295:CO295,DD295:DO295,ED295:EO295,FD295:FO295,GD295:GO295,HD295:HO295,ID295:IO295,JD295:JO295,KD295:KO295,LD295:LO295,MD295:MO295,ND295:NO295)</f>
        <v>1.7</v>
      </c>
      <c r="J295" s="18" t="n">
        <f aca="false">(G295+I295)/2</f>
        <v>13.95</v>
      </c>
      <c r="AC295" s="19" t="n">
        <v>1944</v>
      </c>
      <c r="AD295" s="21" t="n">
        <v>20.8</v>
      </c>
      <c r="AE295" s="21" t="n">
        <v>18.5</v>
      </c>
      <c r="AF295" s="21" t="n">
        <v>15.7</v>
      </c>
      <c r="AG295" s="21" t="n">
        <v>10.7</v>
      </c>
      <c r="AH295" s="21" t="n">
        <v>5.9</v>
      </c>
      <c r="AI295" s="21" t="n">
        <v>2.8</v>
      </c>
      <c r="AJ295" s="21" t="n">
        <v>1.7</v>
      </c>
      <c r="AK295" s="21" t="n">
        <v>4.6</v>
      </c>
      <c r="AL295" s="21" t="n">
        <v>11</v>
      </c>
      <c r="AM295" s="21" t="n">
        <v>13.6</v>
      </c>
      <c r="AN295" s="21" t="n">
        <v>17.8</v>
      </c>
      <c r="AO295" s="21" t="n">
        <v>21.4</v>
      </c>
      <c r="AP295" s="22" t="n">
        <f aca="false">AVERAGE(AD295:AO295)</f>
        <v>12.0416666666667</v>
      </c>
      <c r="BB295" s="1" t="n">
        <f aca="false">BB294+1</f>
        <v>1944</v>
      </c>
      <c r="BC295" s="19" t="n">
        <v>1944</v>
      </c>
      <c r="BD295" s="21" t="n">
        <v>22.2</v>
      </c>
      <c r="BE295" s="21" t="n">
        <v>20.7</v>
      </c>
      <c r="BF295" s="21" t="n">
        <v>18.8</v>
      </c>
      <c r="BG295" s="21" t="n">
        <v>12.2</v>
      </c>
      <c r="BH295" s="21" t="n">
        <v>7.6</v>
      </c>
      <c r="BI295" s="21" t="n">
        <v>4.7</v>
      </c>
      <c r="BJ295" s="21" t="n">
        <v>3.4</v>
      </c>
      <c r="BK295" s="21" t="n">
        <v>6.3</v>
      </c>
      <c r="BL295" s="21" t="n">
        <v>13.3</v>
      </c>
      <c r="BM295" s="21" t="n">
        <v>14.5</v>
      </c>
      <c r="BN295" s="21" t="n">
        <v>19.5</v>
      </c>
      <c r="BO295" s="21" t="n">
        <v>21.7</v>
      </c>
      <c r="BP295" s="22" t="n">
        <f aca="false">AVERAGE(BD295:BO295)</f>
        <v>13.7416666666667</v>
      </c>
      <c r="CB295" s="1" t="n">
        <f aca="false">CB294+1</f>
        <v>1944</v>
      </c>
      <c r="CC295" s="26" t="s">
        <v>67</v>
      </c>
      <c r="CD295" s="21" t="n">
        <v>24.1</v>
      </c>
      <c r="CE295" s="21" t="n">
        <v>24.1</v>
      </c>
      <c r="CF295" s="21" t="n">
        <v>23.5</v>
      </c>
      <c r="CG295" s="21" t="n">
        <v>23.1</v>
      </c>
      <c r="CH295" s="21" t="n">
        <v>20.5</v>
      </c>
      <c r="CI295" s="21" t="n">
        <v>20</v>
      </c>
      <c r="CJ295" s="21" t="n">
        <v>18.2</v>
      </c>
      <c r="CK295" s="21" t="n">
        <v>19.2</v>
      </c>
      <c r="CL295" s="21" t="n">
        <v>22.7</v>
      </c>
      <c r="CM295" s="21" t="n">
        <v>24.2</v>
      </c>
      <c r="CN295" s="21" t="n">
        <v>24.3</v>
      </c>
      <c r="CO295" s="21" t="n">
        <v>25.1</v>
      </c>
      <c r="CP295" s="22" t="n">
        <f aca="false">AVERAGE(CD295:CO295)</f>
        <v>22.4166666666667</v>
      </c>
      <c r="DB295" s="1" t="n">
        <f aca="false">DB294+1</f>
        <v>1944</v>
      </c>
      <c r="DC295" s="26" t="s">
        <v>67</v>
      </c>
      <c r="DD295" s="21" t="n">
        <v>26.2</v>
      </c>
      <c r="DE295" s="21" t="n">
        <v>23.4</v>
      </c>
      <c r="DF295" s="21" t="n">
        <v>22.8</v>
      </c>
      <c r="DG295" s="21" t="n">
        <v>19</v>
      </c>
      <c r="DH295" s="21" t="n">
        <v>13.1</v>
      </c>
      <c r="DI295" s="21" t="n">
        <v>12.3</v>
      </c>
      <c r="DJ295" s="21" t="n">
        <v>10.8</v>
      </c>
      <c r="DK295" s="21" t="n">
        <v>13.1</v>
      </c>
      <c r="DL295" s="21" t="n">
        <v>18.4</v>
      </c>
      <c r="DM295" s="21" t="n">
        <v>20.3</v>
      </c>
      <c r="DN295" s="21" t="n">
        <v>23.6</v>
      </c>
      <c r="DO295" s="21" t="n">
        <v>25</v>
      </c>
      <c r="DP295" s="22" t="n">
        <f aca="false">AVERAGE(DD295:DO295)</f>
        <v>19</v>
      </c>
      <c r="OB295" s="7" t="n">
        <f aca="false">AVERAGE(AP295,BP295,CP295,DP295,EP295,FP295,GP295,HP295,IP295,JP295,KP295,LP295,MP295,NP295)</f>
        <v>16.8</v>
      </c>
      <c r="OC295" s="10" t="n">
        <f aca="false">AVERAGE(OB285:OB295)</f>
        <v>17.1630681818182</v>
      </c>
      <c r="PB295" s="8" t="n">
        <f aca="false">AVERAGE(AI295,AJ295,AK295,BI295,BJ295,BK295,CI295,CJ295,CK295,DI295,DJ295,DK295,EI295,EJ295,EK295,FI295,FJ295,FK295,GI295,GJ295,GK295,HI295,HJ295,HK295,II295,IJ295,IK295,JI295,JJ295,JK295,KI295,KJ295,KK295,LI295,LJ295,LK295,MI295,MJ295,MK295,NI295,NJ295,NK295)</f>
        <v>9.75833333333333</v>
      </c>
      <c r="PC295" s="9" t="n">
        <f aca="false">AVERAGE(AD295,AE295,AO295,BD295,BE295,BO295,CD295,CE295,CO295,DD295,DE295,DO295,ED295,EE295,EO295,FD295,FE295,FO295,GD295,GE295,GO295,HD295,HE295,HO295,ID295,IE295,IO295,JD295,JE295,JO295,KD295,KE295,KO295,LD295,LE295,LO295,MD295,ME295,MO295,ND295,NE295,NO295,)</f>
        <v>21.0153846153846</v>
      </c>
      <c r="PD295" s="8" t="n">
        <f aca="false">AVERAGE(PB285:PB295)</f>
        <v>10.5978535353535</v>
      </c>
      <c r="PE295" s="11" t="n">
        <f aca="false">AVERAGE(PC285:PC295)</f>
        <v>21.0479020979021</v>
      </c>
      <c r="QB295" s="11" t="n">
        <f aca="false">MAX((AD285:AO295),(BD285:BO295),(CD285:CO295),(DD285:DO295))</f>
        <v>26.8</v>
      </c>
      <c r="QC295" s="7" t="n">
        <f aca="false">MIN((AD285:AO295),(BD285:BO295),(CD285:CO295),(DD285:DO295))</f>
        <v>0.6</v>
      </c>
    </row>
    <row r="296" customFormat="false" ht="12.9" hidden="false" customHeight="false" outlineLevel="0" collapsed="false">
      <c r="A296" s="24" t="n">
        <f aca="false">A291+5</f>
        <v>1945</v>
      </c>
      <c r="B296" s="7" t="n">
        <f aca="false">AVERAGE(AP296,BP296,CP296,DP296,EP296,FP296,GP296,HP296,IP296,JP296,KP296,LP296,MP296,NP296)</f>
        <v>17.2916666666667</v>
      </c>
      <c r="C296" s="25" t="n">
        <f aca="false">AVERAGE(B292:B296)</f>
        <v>17.1566666666667</v>
      </c>
      <c r="D296" s="16" t="n">
        <f aca="false">AVERAGE(B287:B296)</f>
        <v>17.1516666666667</v>
      </c>
      <c r="E296" s="7" t="n">
        <f aca="false">AVERAGE(B277:B296)</f>
        <v>17.2238020833333</v>
      </c>
      <c r="F296" s="28" t="n">
        <f aca="false">AVERAGE(B247:B296)</f>
        <v>17.2024097222222</v>
      </c>
      <c r="G296" s="3" t="n">
        <f aca="false">MAX(AD296:AO296,BD296:BO296,CD296:CO296,DD296:DO296,ED296:EO296,FD296:FO296,GD296:GO296,HD296:HO296,ID296:IO296,JD296:JO296,KD296:KO296,LD296:LO296,MD296:MO296,ND296:NO296)</f>
        <v>24.8</v>
      </c>
      <c r="H296" s="17" t="n">
        <f aca="false">MEDIAN(AD296:AO296,BD296:BO296,CD296:CO296,DD296:DO296,ED296:EO296,FD296:FO296,GD296:GO296,HD296:HO296,ID296:IO296,JD296:JO296,KD296:KO296,LD296:LO296,MD296:MO296,ND296:NO296)</f>
        <v>18.9</v>
      </c>
      <c r="I296" s="5" t="n">
        <f aca="false">MIN(AD296:AO296,BD296:BO296,CD296:CO296,DD296:DO296,ED296:EO296,FD296:FO296,GD296:GO296,HD296:HO296,ID296:IO296,JD296:JO296,KD296:KO296,LD296:LO296,MD296:MO296,ND296:NO296)</f>
        <v>3.8</v>
      </c>
      <c r="J296" s="18" t="n">
        <f aca="false">(G296+I296)/2</f>
        <v>14.3</v>
      </c>
      <c r="AC296" s="19" t="n">
        <v>1945</v>
      </c>
      <c r="AD296" s="21" t="n">
        <v>20.5</v>
      </c>
      <c r="AE296" s="21" t="n">
        <v>19.9</v>
      </c>
      <c r="AF296" s="21" t="n">
        <v>16.1</v>
      </c>
      <c r="AG296" s="21" t="n">
        <v>10.4</v>
      </c>
      <c r="AH296" s="21" t="n">
        <v>8.3</v>
      </c>
      <c r="AI296" s="21" t="n">
        <v>7.3</v>
      </c>
      <c r="AJ296" s="21" t="n">
        <v>3.8</v>
      </c>
      <c r="AK296" s="21" t="n">
        <v>9.9</v>
      </c>
      <c r="AL296" s="21" t="n">
        <v>10.6</v>
      </c>
      <c r="AM296" s="21" t="n">
        <v>12.8</v>
      </c>
      <c r="AN296" s="21" t="n">
        <v>14.8</v>
      </c>
      <c r="AO296" s="21" t="n">
        <v>19.2</v>
      </c>
      <c r="AP296" s="22" t="n">
        <f aca="false">AVERAGE(AD296:AO296)</f>
        <v>12.8</v>
      </c>
      <c r="BB296" s="1" t="n">
        <f aca="false">BB295+1</f>
        <v>1945</v>
      </c>
      <c r="BC296" s="19" t="n">
        <v>1945</v>
      </c>
      <c r="BD296" s="21" t="n">
        <v>22</v>
      </c>
      <c r="BE296" s="21" t="n">
        <v>21.4</v>
      </c>
      <c r="BF296" s="21" t="n">
        <v>18</v>
      </c>
      <c r="BG296" s="21" t="n">
        <v>12.8</v>
      </c>
      <c r="BH296" s="21" t="n">
        <v>10.1</v>
      </c>
      <c r="BI296" s="21" t="n">
        <v>7.7</v>
      </c>
      <c r="BJ296" s="21" t="n">
        <v>6.5</v>
      </c>
      <c r="BK296" s="21" t="n">
        <v>10.1</v>
      </c>
      <c r="BL296" s="21" t="n">
        <v>10.8</v>
      </c>
      <c r="BM296" s="21" t="n">
        <v>14.1</v>
      </c>
      <c r="BN296" s="21" t="n">
        <v>16.1</v>
      </c>
      <c r="BO296" s="21" t="n">
        <v>20.4</v>
      </c>
      <c r="BP296" s="22" t="n">
        <f aca="false">AVERAGE(BD296:BO296)</f>
        <v>14.1666666666667</v>
      </c>
      <c r="CB296" s="1" t="n">
        <f aca="false">CB295+1</f>
        <v>1945</v>
      </c>
      <c r="CC296" s="26" t="s">
        <v>68</v>
      </c>
      <c r="CD296" s="21" t="n">
        <v>24.8</v>
      </c>
      <c r="CE296" s="21" t="n">
        <v>24.5</v>
      </c>
      <c r="CF296" s="21" t="n">
        <v>24.1</v>
      </c>
      <c r="CG296" s="21" t="n">
        <v>22.8</v>
      </c>
      <c r="CH296" s="21" t="n">
        <v>21.5</v>
      </c>
      <c r="CI296" s="21" t="n">
        <v>19.9</v>
      </c>
      <c r="CJ296" s="21" t="n">
        <v>19</v>
      </c>
      <c r="CK296" s="21" t="n">
        <v>21.8</v>
      </c>
      <c r="CL296" s="21" t="n">
        <v>23.5</v>
      </c>
      <c r="CM296" s="21" t="n">
        <v>24.4</v>
      </c>
      <c r="CN296" s="21" t="n">
        <v>24.3</v>
      </c>
      <c r="CO296" s="21" t="n">
        <v>23.8</v>
      </c>
      <c r="CP296" s="22" t="n">
        <f aca="false">AVERAGE(CD296:CO296)</f>
        <v>22.8666666666667</v>
      </c>
      <c r="DB296" s="1" t="n">
        <f aca="false">DB295+1</f>
        <v>1945</v>
      </c>
      <c r="DC296" s="26" t="s">
        <v>68</v>
      </c>
      <c r="DD296" s="21" t="n">
        <v>24.6</v>
      </c>
      <c r="DE296" s="21" t="n">
        <v>24</v>
      </c>
      <c r="DF296" s="21" t="n">
        <v>24.4</v>
      </c>
      <c r="DG296" s="21" t="n">
        <v>19.5</v>
      </c>
      <c r="DH296" s="21" t="n">
        <v>15.3</v>
      </c>
      <c r="DI296" s="21" t="n">
        <v>13.8</v>
      </c>
      <c r="DJ296" s="21" t="n">
        <v>11.2</v>
      </c>
      <c r="DK296" s="21" t="n">
        <v>16.8</v>
      </c>
      <c r="DL296" s="21" t="n">
        <v>17.7</v>
      </c>
      <c r="DM296" s="21" t="n">
        <v>18.8</v>
      </c>
      <c r="DN296" s="21" t="n">
        <v>22.2</v>
      </c>
      <c r="DO296" s="21" t="n">
        <v>23.7</v>
      </c>
      <c r="DP296" s="22" t="n">
        <f aca="false">AVERAGE(DD296:DO296)</f>
        <v>19.3333333333333</v>
      </c>
      <c r="OB296" s="7" t="n">
        <f aca="false">AVERAGE(AP296,BP296,CP296,DP296,EP296,FP296,GP296,HP296,IP296,JP296,KP296,LP296,MP296,NP296)</f>
        <v>17.2916666666667</v>
      </c>
      <c r="OC296" s="10" t="n">
        <f aca="false">AVERAGE(OB286:OB296)</f>
        <v>17.1566287878788</v>
      </c>
      <c r="PB296" s="8" t="n">
        <f aca="false">AVERAGE(AI296,AJ296,AK296,BI296,BJ296,BK296,CI296,CJ296,CK296,DI296,DJ296,DK296,EI296,EJ296,EK296,FI296,FJ296,FK296,GI296,GJ296,GK296,HI296,HJ296,HK296,II296,IJ296,IK296,JI296,JJ296,JK296,KI296,KJ296,KK296,LI296,LJ296,LK296,MI296,MJ296,MK296,NI296,NJ296,NK296)</f>
        <v>12.3166666666667</v>
      </c>
      <c r="PC296" s="9" t="n">
        <f aca="false">AVERAGE(AD296,AE296,AO296,BD296,BE296,BO296,CD296,CE296,CO296,DD296,DE296,DO296,ED296,EE296,EO296,FD296,FE296,FO296,GD296,GE296,GO296,HD296,HE296,HO296,ID296,IE296,IO296,JD296,JE296,JO296,KD296,KE296,KO296,LD296,LE296,LO296,MD296,ME296,MO296,ND296,NE296,NO296,)</f>
        <v>20.6769230769231</v>
      </c>
      <c r="PD296" s="8" t="n">
        <f aca="false">AVERAGE(PB286:PB296)</f>
        <v>10.7592171717172</v>
      </c>
      <c r="PE296" s="11" t="n">
        <f aca="false">AVERAGE(PC286:PC296)</f>
        <v>21.0164335664336</v>
      </c>
      <c r="QB296" s="11" t="n">
        <f aca="false">MAX((AD286:AO296),(BD286:BO296),(CD286:CO296),(DD286:DO296))</f>
        <v>26.8</v>
      </c>
      <c r="QC296" s="7" t="n">
        <f aca="false">MIN((AD286:AO296),(BD286:BO296),(CD286:CO296),(DD286:DO296))</f>
        <v>0.6</v>
      </c>
    </row>
    <row r="297" customFormat="false" ht="12.9" hidden="false" customHeight="false" outlineLevel="0" collapsed="false">
      <c r="A297" s="24"/>
      <c r="B297" s="7" t="n">
        <f aca="false">AVERAGE(AP297,BP297,CP297,DP297,EP297,FP297,GP297,HP297,IP297,JP297,KP297,LP297,MP297,NP297)</f>
        <v>16.5038194444444</v>
      </c>
      <c r="C297" s="25" t="n">
        <f aca="false">AVERAGE(B293:B297)</f>
        <v>17.1029861111111</v>
      </c>
      <c r="D297" s="16" t="n">
        <f aca="false">AVERAGE(B288:B297)</f>
        <v>17.0646527777778</v>
      </c>
      <c r="E297" s="7" t="n">
        <f aca="false">AVERAGE(B278:B297)</f>
        <v>17.1836284722222</v>
      </c>
      <c r="F297" s="28" t="n">
        <f aca="false">AVERAGE(B248:B297)</f>
        <v>17.2012638888889</v>
      </c>
      <c r="G297" s="3" t="n">
        <f aca="false">MAX(AD297:AO297,BD297:BO297,CD297:CO297,DD297:DO297,ED297:EO297,FD297:FO297,GD297:GO297,HD297:HO297,ID297:IO297,JD297:JO297,KD297:KO297,LD297:LO297,MD297:MO297,ND297:NO297)</f>
        <v>26.2</v>
      </c>
      <c r="H297" s="17" t="n">
        <f aca="false">MEDIAN(AD297:AO297,BD297:BO297,CD297:CO297,DD297:DO297,ED297:EO297,FD297:FO297,GD297:GO297,HD297:HO297,ID297:IO297,JD297:JO297,KD297:KO297,LD297:LO297,MD297:MO297,ND297:NO297)</f>
        <v>18.9</v>
      </c>
      <c r="I297" s="5" t="n">
        <f aca="false">MIN(AD297:AO297,BD297:BO297,CD297:CO297,DD297:DO297,ED297:EO297,FD297:FO297,GD297:GO297,HD297:HO297,ID297:IO297,JD297:JO297,KD297:KO297,LD297:LO297,MD297:MO297,ND297:NO297)</f>
        <v>3.5</v>
      </c>
      <c r="J297" s="18" t="n">
        <f aca="false">(G297+I297)/2</f>
        <v>14.85</v>
      </c>
      <c r="AC297" s="19" t="n">
        <v>1946</v>
      </c>
      <c r="AD297" s="21" t="n">
        <v>22.2</v>
      </c>
      <c r="AE297" s="21" t="n">
        <v>20.6</v>
      </c>
      <c r="AF297" s="21" t="n">
        <v>14.4</v>
      </c>
      <c r="AG297" s="21" t="n">
        <v>8.4</v>
      </c>
      <c r="AH297" s="21" t="n">
        <v>9.3</v>
      </c>
      <c r="AI297" s="21" t="n">
        <v>3.5</v>
      </c>
      <c r="AJ297" s="21" t="n">
        <v>4.9</v>
      </c>
      <c r="AK297" s="21" t="n">
        <v>5.4</v>
      </c>
      <c r="AL297" s="21" t="n">
        <v>8.7</v>
      </c>
      <c r="AM297" s="21" t="n">
        <v>10.8</v>
      </c>
      <c r="AN297" s="21" t="n">
        <v>19.5</v>
      </c>
      <c r="AO297" s="21" t="n">
        <v>20.5</v>
      </c>
      <c r="AP297" s="22" t="n">
        <f aca="false">AVERAGE(AD297:AO297)</f>
        <v>12.35</v>
      </c>
      <c r="BB297" s="1" t="n">
        <f aca="false">BB296+1</f>
        <v>1946</v>
      </c>
      <c r="BC297" s="19" t="n">
        <v>1946</v>
      </c>
      <c r="BD297" s="21" t="n">
        <v>22.8</v>
      </c>
      <c r="BE297" s="21" t="n">
        <v>20.4</v>
      </c>
      <c r="BF297" s="21" t="n">
        <v>15.4</v>
      </c>
      <c r="BG297" s="21" t="n">
        <v>9.3</v>
      </c>
      <c r="BH297" s="21" t="n">
        <v>9.7</v>
      </c>
      <c r="BI297" s="21" t="n">
        <v>4</v>
      </c>
      <c r="BJ297" s="21" t="n">
        <v>5.2</v>
      </c>
      <c r="BK297" s="21" t="n">
        <v>6.2</v>
      </c>
      <c r="BL297" s="21" t="n">
        <v>8.6</v>
      </c>
      <c r="BM297" s="21" t="n">
        <v>11.8</v>
      </c>
      <c r="BN297" s="21" t="n">
        <v>18.6</v>
      </c>
      <c r="BO297" s="21" t="n">
        <v>21.3</v>
      </c>
      <c r="BP297" s="22" t="n">
        <f aca="false">AVERAGE(BD297:BO297)</f>
        <v>12.775</v>
      </c>
      <c r="CB297" s="1" t="n">
        <f aca="false">CB296+1</f>
        <v>1946</v>
      </c>
      <c r="CC297" s="26" t="s">
        <v>69</v>
      </c>
      <c r="CD297" s="21" t="n">
        <v>24.1</v>
      </c>
      <c r="CE297" s="21" t="n">
        <v>24.1</v>
      </c>
      <c r="CF297" s="29" t="n">
        <f aca="false">SUM(CF294+CF295+CF296+CF298+CF299+CF300)/6</f>
        <v>24.1166666666667</v>
      </c>
      <c r="CG297" s="29" t="n">
        <f aca="false">SUM(CG294+CG295+CG296+CG298+CG299+CG300)/6</f>
        <v>23</v>
      </c>
      <c r="CH297" s="29" t="n">
        <f aca="false">SUM(CH294+CH295+CH296+CH298+CH299+CH300)/6</f>
        <v>21.1666666666667</v>
      </c>
      <c r="CI297" s="21" t="n">
        <v>19.2</v>
      </c>
      <c r="CJ297" s="21" t="n">
        <v>19.8</v>
      </c>
      <c r="CK297" s="21" t="n">
        <v>20.5</v>
      </c>
      <c r="CL297" s="21" t="n">
        <v>22.9</v>
      </c>
      <c r="CM297" s="21" t="n">
        <v>24.2</v>
      </c>
      <c r="CN297" s="21" t="n">
        <v>25.8</v>
      </c>
      <c r="CO297" s="21" t="n">
        <v>26.2</v>
      </c>
      <c r="CP297" s="22" t="n">
        <f aca="false">AVERAGE(CD297:CO297)</f>
        <v>22.9236111111111</v>
      </c>
      <c r="DB297" s="1" t="n">
        <f aca="false">DB296+1</f>
        <v>1946</v>
      </c>
      <c r="DC297" s="26" t="s">
        <v>69</v>
      </c>
      <c r="DD297" s="21" t="n">
        <v>24.6</v>
      </c>
      <c r="DE297" s="21" t="n">
        <v>23.6</v>
      </c>
      <c r="DF297" s="21" t="n">
        <v>20.1</v>
      </c>
      <c r="DG297" s="21" t="n">
        <v>16</v>
      </c>
      <c r="DH297" s="21" t="n">
        <v>16.1</v>
      </c>
      <c r="DI297" s="21" t="n">
        <v>9.6</v>
      </c>
      <c r="DJ297" s="21" t="n">
        <v>11.1</v>
      </c>
      <c r="DK297" s="21" t="n">
        <v>11.7</v>
      </c>
      <c r="DL297" s="21" t="n">
        <v>16.4</v>
      </c>
      <c r="DM297" s="21" t="n">
        <v>18.5</v>
      </c>
      <c r="DN297" s="21" t="n">
        <v>23.8</v>
      </c>
      <c r="DO297" s="21" t="n">
        <v>24.1</v>
      </c>
      <c r="DP297" s="22" t="n">
        <f aca="false">AVERAGE(DD297:DO297)</f>
        <v>17.9666666666667</v>
      </c>
      <c r="OB297" s="7" t="n">
        <f aca="false">AVERAGE(AP297,BP297,CP297,DP297,EP297,FP297,GP297,HP297,IP297,JP297,KP297,LP297,MP297,NP297)</f>
        <v>16.5038194444444</v>
      </c>
      <c r="OC297" s="10" t="n">
        <f aca="false">AVERAGE(OB287:OB297)</f>
        <v>17.0927714646465</v>
      </c>
      <c r="PB297" s="8" t="n">
        <f aca="false">AVERAGE(AI297,AJ297,AK297,BI297,BJ297,BK297,CI297,CJ297,CK297,DI297,DJ297,DK297,EI297,EJ297,EK297,FI297,FJ297,FK297,GI297,GJ297,GK297,HI297,HJ297,HK297,II297,IJ297,IK297,JI297,JJ297,JK297,KI297,KJ297,KK297,LI297,LJ297,LK297,MI297,MJ297,MK297,NI297,NJ297,NK297)</f>
        <v>10.0916666666667</v>
      </c>
      <c r="PC297" s="9" t="n">
        <f aca="false">AVERAGE(AD297,AE297,AO297,BD297,BE297,BO297,CD297,CE297,CO297,DD297,DE297,DO297,ED297,EE297,EO297,FD297,FE297,FO297,GD297,GE297,GO297,HD297,HE297,HO297,ID297,IE297,IO297,JD297,JE297,JO297,KD297,KE297,KO297,LD297,LE297,LO297,MD297,ME297,MO297,ND297,NE297,NO297,)</f>
        <v>21.1153846153846</v>
      </c>
      <c r="PD297" s="8" t="n">
        <f aca="false">AVERAGE(PB287:PB297)</f>
        <v>10.7107323232323</v>
      </c>
      <c r="PE297" s="11" t="n">
        <f aca="false">AVERAGE(PC287:PC297)</f>
        <v>21.0115384615385</v>
      </c>
      <c r="QB297" s="11" t="n">
        <f aca="false">MAX((AD287:AO297),(BD287:BO297),(CD287:CO297),(DD287:DO297))</f>
        <v>26.8</v>
      </c>
      <c r="QC297" s="7" t="n">
        <f aca="false">MIN((AD287:AO297),(BD287:BO297),(CD287:CO297),(DD287:DO297))</f>
        <v>0.6</v>
      </c>
    </row>
    <row r="298" customFormat="false" ht="12.9" hidden="false" customHeight="false" outlineLevel="0" collapsed="false">
      <c r="A298" s="24"/>
      <c r="B298" s="7" t="n">
        <f aca="false">AVERAGE(AP298,BP298,CP298,DP298,EP298,FP298,GP298,HP298,IP298,JP298,KP298,LP298,MP298,NP298)</f>
        <v>17.7729166666667</v>
      </c>
      <c r="C298" s="25" t="n">
        <f aca="false">AVERAGE(B294:B298)</f>
        <v>17.1036805555556</v>
      </c>
      <c r="D298" s="16" t="n">
        <f aca="false">AVERAGE(B289:B298)</f>
        <v>17.1446527777778</v>
      </c>
      <c r="E298" s="7" t="n">
        <f aca="false">AVERAGE(B279:B298)</f>
        <v>17.2105034722222</v>
      </c>
      <c r="F298" s="28" t="n">
        <f aca="false">AVERAGE(B249:B298)</f>
        <v>17.2162222222222</v>
      </c>
      <c r="G298" s="3" t="n">
        <f aca="false">MAX(AD298:AO298,BD298:BO298,CD298:CO298,DD298:DO298,ED298:EO298,FD298:FO298,GD298:GO298,HD298:HO298,ID298:IO298,JD298:JO298,KD298:KO298,LD298:LO298,MD298:MO298,ND298:NO298)</f>
        <v>26.5</v>
      </c>
      <c r="H298" s="17" t="n">
        <f aca="false">MEDIAN(AD298:AO298,BD298:BO298,CD298:CO298,DD298:DO298,ED298:EO298,FD298:FO298,GD298:GO298,HD298:HO298,ID298:IO298,JD298:JO298,KD298:KO298,LD298:LO298,MD298:MO298,ND298:NO298)</f>
        <v>19.75</v>
      </c>
      <c r="I298" s="5" t="n">
        <f aca="false">MIN(AD298:AO298,BD298:BO298,CD298:CO298,DD298:DO298,ED298:EO298,FD298:FO298,GD298:GO298,HD298:HO298,ID298:IO298,JD298:JO298,KD298:KO298,LD298:LO298,MD298:MO298,ND298:NO298)</f>
        <v>5.6</v>
      </c>
      <c r="J298" s="18" t="n">
        <f aca="false">(G298+I298)/2</f>
        <v>16.05</v>
      </c>
      <c r="AC298" s="19" t="n">
        <v>1947</v>
      </c>
      <c r="AD298" s="21" t="n">
        <v>23.7</v>
      </c>
      <c r="AE298" s="21" t="n">
        <v>22.2</v>
      </c>
      <c r="AF298" s="21" t="n">
        <v>19.6</v>
      </c>
      <c r="AG298" s="21" t="n">
        <v>11.1</v>
      </c>
      <c r="AH298" s="21" t="n">
        <v>6.6</v>
      </c>
      <c r="AI298" s="21" t="n">
        <v>5.6</v>
      </c>
      <c r="AJ298" s="21" t="n">
        <v>6.5</v>
      </c>
      <c r="AK298" s="21" t="n">
        <v>6.7</v>
      </c>
      <c r="AL298" s="21" t="n">
        <v>10.2</v>
      </c>
      <c r="AM298" s="21" t="n">
        <v>15.2</v>
      </c>
      <c r="AN298" s="21" t="n">
        <v>17.3</v>
      </c>
      <c r="AO298" s="21" t="n">
        <v>19.6</v>
      </c>
      <c r="AP298" s="22" t="n">
        <f aca="false">AVERAGE(AD298:AO298)</f>
        <v>13.6916666666667</v>
      </c>
      <c r="BB298" s="1" t="n">
        <f aca="false">BB297+1</f>
        <v>1947</v>
      </c>
      <c r="BC298" s="19" t="n">
        <v>1947</v>
      </c>
      <c r="BD298" s="21" t="n">
        <v>23.4</v>
      </c>
      <c r="BE298" s="21" t="n">
        <v>23.2</v>
      </c>
      <c r="BF298" s="21" t="n">
        <v>20.9</v>
      </c>
      <c r="BG298" s="21" t="n">
        <v>12.7</v>
      </c>
      <c r="BH298" s="21" t="n">
        <v>8.6</v>
      </c>
      <c r="BI298" s="21" t="n">
        <v>6.3</v>
      </c>
      <c r="BJ298" s="21" t="n">
        <v>6.7</v>
      </c>
      <c r="BK298" s="21" t="n">
        <v>7.2</v>
      </c>
      <c r="BL298" s="21" t="n">
        <v>11.3</v>
      </c>
      <c r="BM298" s="21" t="n">
        <v>14.9</v>
      </c>
      <c r="BN298" s="21" t="n">
        <v>18.4</v>
      </c>
      <c r="BO298" s="21" t="n">
        <v>19.9</v>
      </c>
      <c r="BP298" s="22" t="n">
        <f aca="false">AVERAGE(BD298:BO298)</f>
        <v>14.4583333333333</v>
      </c>
      <c r="CB298" s="1" t="n">
        <f aca="false">CB297+1</f>
        <v>1947</v>
      </c>
      <c r="CC298" s="26" t="s">
        <v>70</v>
      </c>
      <c r="CD298" s="21" t="n">
        <v>25.4</v>
      </c>
      <c r="CE298" s="21" t="n">
        <v>24.6</v>
      </c>
      <c r="CF298" s="21" t="n">
        <v>24.4</v>
      </c>
      <c r="CG298" s="21" t="n">
        <v>22.8</v>
      </c>
      <c r="CH298" s="21" t="n">
        <v>21.3</v>
      </c>
      <c r="CI298" s="21" t="n">
        <v>20.8</v>
      </c>
      <c r="CJ298" s="21" t="n">
        <v>20.4</v>
      </c>
      <c r="CK298" s="21" t="n">
        <v>22.4</v>
      </c>
      <c r="CL298" s="21" t="n">
        <v>23.6</v>
      </c>
      <c r="CM298" s="21" t="n">
        <v>25.1</v>
      </c>
      <c r="CN298" s="21" t="n">
        <v>25.3</v>
      </c>
      <c r="CO298" s="21" t="n">
        <v>24.9</v>
      </c>
      <c r="CP298" s="22" t="n">
        <f aca="false">AVERAGE(CD298:CO298)</f>
        <v>23.4166666666667</v>
      </c>
      <c r="DB298" s="1" t="n">
        <f aca="false">DB297+1</f>
        <v>1947</v>
      </c>
      <c r="DC298" s="26" t="s">
        <v>70</v>
      </c>
      <c r="DD298" s="21" t="n">
        <v>26.5</v>
      </c>
      <c r="DE298" s="21" t="n">
        <v>25.4</v>
      </c>
      <c r="DF298" s="21" t="n">
        <v>24.5</v>
      </c>
      <c r="DG298" s="21" t="n">
        <v>17.7</v>
      </c>
      <c r="DH298" s="21" t="n">
        <v>15.8</v>
      </c>
      <c r="DI298" s="21" t="n">
        <v>13</v>
      </c>
      <c r="DJ298" s="21" t="n">
        <v>13</v>
      </c>
      <c r="DK298" s="21" t="n">
        <v>14.8</v>
      </c>
      <c r="DL298" s="21" t="n">
        <v>16.2</v>
      </c>
      <c r="DM298" s="21" t="n">
        <v>21.3</v>
      </c>
      <c r="DN298" s="21" t="n">
        <v>22.5</v>
      </c>
      <c r="DO298" s="21" t="n">
        <v>23.6</v>
      </c>
      <c r="DP298" s="22" t="n">
        <f aca="false">AVERAGE(DD298:DO298)</f>
        <v>19.525</v>
      </c>
      <c r="OB298" s="7" t="n">
        <f aca="false">AVERAGE(AP298,BP298,CP298,DP298,EP298,FP298,GP298,HP298,IP298,JP298,KP298,LP298,MP298,NP298)</f>
        <v>17.7729166666667</v>
      </c>
      <c r="OC298" s="10" t="n">
        <f aca="false">AVERAGE(OB288:OB298)</f>
        <v>17.1290404040404</v>
      </c>
      <c r="PB298" s="8" t="n">
        <f aca="false">AVERAGE(AI298,AJ298,AK298,BI298,BJ298,BK298,CI298,CJ298,CK298,DI298,DJ298,DK298,EI298,EJ298,EK298,FI298,FJ298,FK298,GI298,GJ298,GK298,HI298,HJ298,HK298,II298,IJ298,IK298,JI298,JJ298,JK298,KI298,KJ298,KK298,LI298,LJ298,LK298,MI298,MJ298,MK298,NI298,NJ298,NK298)</f>
        <v>11.95</v>
      </c>
      <c r="PC298" s="9" t="n">
        <f aca="false">AVERAGE(AD298,AE298,AO298,BD298,BE298,BO298,CD298,CE298,CO298,DD298,DE298,DO298,ED298,EE298,EO298,FD298,FE298,FO298,GD298,GE298,GO298,HD298,HE298,HO298,ID298,IE298,IO298,JD298,JE298,JO298,KD298,KE298,KO298,LD298,LE298,LO298,MD298,ME298,MO298,ND298,NE298,NO298,)</f>
        <v>21.7230769230769</v>
      </c>
      <c r="PD298" s="8" t="n">
        <f aca="false">AVERAGE(PB288:PB298)</f>
        <v>10.747095959596</v>
      </c>
      <c r="PE298" s="11" t="n">
        <f aca="false">AVERAGE(PC288:PC298)</f>
        <v>21.0180652680653</v>
      </c>
      <c r="QB298" s="11" t="n">
        <f aca="false">MAX((AD288:AO298),(BD288:BO298),(CD288:CO298),(DD288:DO298))</f>
        <v>26.8</v>
      </c>
      <c r="QC298" s="7" t="n">
        <f aca="false">MIN((AD288:AO298),(BD288:BO298),(CD288:CO298),(DD288:DO298))</f>
        <v>0.6</v>
      </c>
    </row>
    <row r="299" customFormat="false" ht="12.9" hidden="false" customHeight="false" outlineLevel="0" collapsed="false">
      <c r="A299" s="24"/>
      <c r="B299" s="7" t="n">
        <f aca="false">AVERAGE(AP299,BP299,CP299,DP299,EP299,FP299,GP299,HP299,IP299,JP299,KP299,LP299,MP299,NP299)</f>
        <v>16.8708333333333</v>
      </c>
      <c r="C299" s="25" t="n">
        <f aca="false">AVERAGE(B295:B299)</f>
        <v>17.0478472222222</v>
      </c>
      <c r="D299" s="16" t="n">
        <f aca="false">AVERAGE(B290:B299)</f>
        <v>17.0663194444444</v>
      </c>
      <c r="E299" s="7" t="n">
        <f aca="false">AVERAGE(B280:B299)</f>
        <v>17.1542534722222</v>
      </c>
      <c r="F299" s="28" t="n">
        <f aca="false">AVERAGE(B250:B299)</f>
        <v>17.2128055555556</v>
      </c>
      <c r="G299" s="3" t="n">
        <f aca="false">MAX(AD299:AO299,BD299:BO299,CD299:CO299,DD299:DO299,ED299:EO299,FD299:FO299,GD299:GO299,HD299:HO299,ID299:IO299,JD299:JO299,KD299:KO299,LD299:LO299,MD299:MO299,ND299:NO299)</f>
        <v>25.7</v>
      </c>
      <c r="H299" s="17" t="n">
        <f aca="false">MEDIAN(AD299:AO299,BD299:BO299,CD299:CO299,DD299:DO299,ED299:EO299,FD299:FO299,GD299:GO299,HD299:HO299,ID299:IO299,JD299:JO299,KD299:KO299,LD299:LO299,MD299:MO299,ND299:NO299)</f>
        <v>19.2</v>
      </c>
      <c r="I299" s="5" t="n">
        <f aca="false">MIN(AD299:AO299,BD299:BO299,CD299:CO299,DD299:DO299,ED299:EO299,FD299:FO299,GD299:GO299,HD299:HO299,ID299:IO299,JD299:JO299,KD299:KO299,LD299:LO299,MD299:MO299,ND299:NO299)</f>
        <v>1.8</v>
      </c>
      <c r="J299" s="18" t="n">
        <f aca="false">(G299+I299)/2</f>
        <v>13.75</v>
      </c>
      <c r="AC299" s="19" t="n">
        <v>1948</v>
      </c>
      <c r="AD299" s="21" t="n">
        <v>17</v>
      </c>
      <c r="AE299" s="21" t="n">
        <v>21.5</v>
      </c>
      <c r="AF299" s="21" t="n">
        <v>14.6</v>
      </c>
      <c r="AG299" s="21" t="n">
        <v>11.4</v>
      </c>
      <c r="AH299" s="21" t="n">
        <v>5.8</v>
      </c>
      <c r="AI299" s="21" t="n">
        <v>1.8</v>
      </c>
      <c r="AJ299" s="21" t="n">
        <v>4.6</v>
      </c>
      <c r="AK299" s="21" t="n">
        <v>5.3</v>
      </c>
      <c r="AL299" s="21" t="n">
        <v>7.9</v>
      </c>
      <c r="AM299" s="21" t="n">
        <v>14.3</v>
      </c>
      <c r="AN299" s="21" t="n">
        <v>18</v>
      </c>
      <c r="AO299" s="21" t="n">
        <v>21.8</v>
      </c>
      <c r="AP299" s="22" t="n">
        <f aca="false">AVERAGE(AD299:AO299)</f>
        <v>12</v>
      </c>
      <c r="BB299" s="1" t="n">
        <f aca="false">BB298+1</f>
        <v>1948</v>
      </c>
      <c r="BC299" s="19" t="n">
        <v>1948</v>
      </c>
      <c r="BD299" s="21" t="n">
        <v>19.3</v>
      </c>
      <c r="BE299" s="21" t="n">
        <v>23.6</v>
      </c>
      <c r="BF299" s="21" t="n">
        <v>16.4</v>
      </c>
      <c r="BG299" s="21" t="n">
        <v>12.9</v>
      </c>
      <c r="BH299" s="21" t="n">
        <v>7.6</v>
      </c>
      <c r="BI299" s="21" t="n">
        <v>3.3</v>
      </c>
      <c r="BJ299" s="21" t="n">
        <v>6.1</v>
      </c>
      <c r="BK299" s="21" t="n">
        <v>6.3</v>
      </c>
      <c r="BL299" s="21" t="n">
        <v>9.8</v>
      </c>
      <c r="BM299" s="21" t="n">
        <v>14.7</v>
      </c>
      <c r="BN299" s="21" t="n">
        <v>19.6</v>
      </c>
      <c r="BO299" s="21" t="n">
        <v>22.1</v>
      </c>
      <c r="BP299" s="22" t="n">
        <f aca="false">AVERAGE(BD299:BO299)</f>
        <v>13.475</v>
      </c>
      <c r="CB299" s="1" t="n">
        <f aca="false">CB298+1</f>
        <v>1948</v>
      </c>
      <c r="CC299" s="26" t="s">
        <v>71</v>
      </c>
      <c r="CD299" s="21" t="n">
        <v>24.6</v>
      </c>
      <c r="CE299" s="21" t="n">
        <v>25.1</v>
      </c>
      <c r="CF299" s="21" t="n">
        <v>24.4</v>
      </c>
      <c r="CG299" s="21" t="n">
        <v>22.6</v>
      </c>
      <c r="CH299" s="21" t="n">
        <v>21.8</v>
      </c>
      <c r="CI299" s="21" t="n">
        <v>19.1</v>
      </c>
      <c r="CJ299" s="21" t="n">
        <v>20.3</v>
      </c>
      <c r="CK299" s="21" t="n">
        <v>20.1</v>
      </c>
      <c r="CL299" s="21" t="n">
        <v>22.5</v>
      </c>
      <c r="CM299" s="21" t="n">
        <v>25.3</v>
      </c>
      <c r="CN299" s="21" t="n">
        <v>25.7</v>
      </c>
      <c r="CO299" s="21" t="n">
        <v>24.8</v>
      </c>
      <c r="CP299" s="22" t="n">
        <f aca="false">AVERAGE(CD299:CO299)</f>
        <v>23.025</v>
      </c>
      <c r="DB299" s="1" t="n">
        <f aca="false">DB298+1</f>
        <v>1948</v>
      </c>
      <c r="DC299" s="26" t="s">
        <v>71</v>
      </c>
      <c r="DD299" s="21" t="n">
        <v>23.8</v>
      </c>
      <c r="DE299" s="21" t="n">
        <v>25.1</v>
      </c>
      <c r="DF299" s="21" t="n">
        <v>22.6</v>
      </c>
      <c r="DG299" s="21" t="n">
        <v>19.8</v>
      </c>
      <c r="DH299" s="21" t="n">
        <v>15.3</v>
      </c>
      <c r="DI299" s="21" t="n">
        <v>11</v>
      </c>
      <c r="DJ299" s="21" t="n">
        <v>11.3</v>
      </c>
      <c r="DK299" s="21" t="n">
        <v>12.6</v>
      </c>
      <c r="DL299" s="21" t="n">
        <v>15.4</v>
      </c>
      <c r="DM299" s="21" t="n">
        <v>21.7</v>
      </c>
      <c r="DN299" s="21" t="n">
        <v>24.5</v>
      </c>
      <c r="DO299" s="21" t="n">
        <v>24.7</v>
      </c>
      <c r="DP299" s="22" t="n">
        <f aca="false">AVERAGE(DD299:DO299)</f>
        <v>18.9833333333333</v>
      </c>
      <c r="OB299" s="7" t="n">
        <f aca="false">AVERAGE(AP299,BP299,CP299,DP299,EP299,FP299,GP299,HP299,IP299,JP299,KP299,LP299,MP299,NP299)</f>
        <v>16.8708333333333</v>
      </c>
      <c r="OC299" s="10" t="n">
        <f aca="false">AVERAGE(OB289:OB299)</f>
        <v>17.1197601010101</v>
      </c>
      <c r="PB299" s="8" t="n">
        <f aca="false">AVERAGE(AI299,AJ299,AK299,BI299,BJ299,BK299,CI299,CJ299,CK299,DI299,DJ299,DK299,EI299,EJ299,EK299,FI299,FJ299,FK299,GI299,GJ299,GK299,HI299,HJ299,HK299,II299,IJ299,IK299,JI299,JJ299,JK299,KI299,KJ299,KK299,LI299,LJ299,LK299,MI299,MJ299,MK299,NI299,NJ299,NK299)</f>
        <v>10.15</v>
      </c>
      <c r="PC299" s="9" t="n">
        <f aca="false">AVERAGE(AD299,AE299,AO299,BD299,BE299,BO299,CD299,CE299,CO299,DD299,DE299,DO299,ED299,EE299,EO299,FD299,FE299,FO299,GD299,GE299,GO299,HD299,HE299,HO299,ID299,IE299,IO299,JD299,JE299,JO299,KD299,KE299,KO299,LD299,LE299,LO299,MD299,ME299,MO299,ND299,NE299,NO299,)</f>
        <v>21.0307692307692</v>
      </c>
      <c r="PD299" s="8" t="n">
        <f aca="false">AVERAGE(PB289:PB299)</f>
        <v>10.7539141414141</v>
      </c>
      <c r="PE299" s="11" t="n">
        <f aca="false">AVERAGE(PC289:PC299)</f>
        <v>21.0222610722611</v>
      </c>
      <c r="QB299" s="11" t="n">
        <f aca="false">MAX((AD289:AO299),(BD289:BO299),(CD289:CO299),(DD289:DO299))</f>
        <v>26.5</v>
      </c>
      <c r="QC299" s="7" t="n">
        <f aca="false">MIN((AD289:AO299),(BD289:BO299),(CD289:CO299),(DD289:DO299))</f>
        <v>0.6</v>
      </c>
    </row>
    <row r="300" customFormat="false" ht="12.9" hidden="false" customHeight="false" outlineLevel="0" collapsed="false">
      <c r="A300" s="24"/>
      <c r="B300" s="7" t="n">
        <f aca="false">AVERAGE(AP300,BP300,CP300,DP300,EP300,FP300,GP300,HP300,IP300,JP300,KP300,LP300,MP300,NP300)</f>
        <v>16.51875</v>
      </c>
      <c r="C300" s="25" t="n">
        <f aca="false">AVERAGE(B296:B300)</f>
        <v>16.9915972222222</v>
      </c>
      <c r="D300" s="16" t="n">
        <f aca="false">AVERAGE(B291:B300)</f>
        <v>17.0151736111111</v>
      </c>
      <c r="E300" s="7" t="n">
        <f aca="false">AVERAGE(B281:B300)</f>
        <v>17.1350868055556</v>
      </c>
      <c r="F300" s="28" t="n">
        <f aca="false">AVERAGE(B251:B300)</f>
        <v>17.2090694444444</v>
      </c>
      <c r="G300" s="3" t="n">
        <f aca="false">MAX(AD300:AO300,BD300:BO300,CD300:CO300,DD300:DO300,ED300:EO300,FD300:FO300,GD300:GO300,HD300:HO300,ID300:IO300,JD300:JO300,KD300:KO300,LD300:LO300,MD300:MO300,ND300:NO300)</f>
        <v>25.4</v>
      </c>
      <c r="H300" s="17" t="n">
        <f aca="false">MEDIAN(AD300:AO300,BD300:BO300,CD300:CO300,DD300:DO300,ED300:EO300,FD300:FO300,GD300:GO300,HD300:HO300,ID300:IO300,JD300:JO300,KD300:KO300,LD300:LO300,MD300:MO300,ND300:NO300)</f>
        <v>18.25</v>
      </c>
      <c r="I300" s="5" t="n">
        <f aca="false">MIN(AD300:AO300,BD300:BO300,CD300:CO300,DD300:DO300,ED300:EO300,FD300:FO300,GD300:GO300,HD300:HO300,ID300:IO300,JD300:JO300,KD300:KO300,LD300:LO300,MD300:MO300,ND300:NO300)</f>
        <v>1.7</v>
      </c>
      <c r="J300" s="18" t="n">
        <f aca="false">(G300+I300)/2</f>
        <v>13.55</v>
      </c>
      <c r="AC300" s="19" t="n">
        <v>1949</v>
      </c>
      <c r="AD300" s="21" t="n">
        <v>19.6</v>
      </c>
      <c r="AE300" s="21" t="n">
        <v>20</v>
      </c>
      <c r="AF300" s="21" t="n">
        <v>15.9</v>
      </c>
      <c r="AG300" s="21" t="n">
        <v>8.9</v>
      </c>
      <c r="AH300" s="21" t="n">
        <v>8.6</v>
      </c>
      <c r="AI300" s="21" t="n">
        <v>1.7</v>
      </c>
      <c r="AJ300" s="21" t="n">
        <v>2.8</v>
      </c>
      <c r="AK300" s="21" t="n">
        <v>4.8</v>
      </c>
      <c r="AL300" s="21" t="n">
        <v>8.4</v>
      </c>
      <c r="AM300" s="21" t="n">
        <v>16.8</v>
      </c>
      <c r="AN300" s="21" t="n">
        <v>18.9</v>
      </c>
      <c r="AO300" s="21" t="n">
        <v>21.4</v>
      </c>
      <c r="AP300" s="22" t="n">
        <f aca="false">AVERAGE(AD300:AO300)</f>
        <v>12.3166666666667</v>
      </c>
      <c r="BB300" s="1" t="n">
        <f aca="false">BB299+1</f>
        <v>1949</v>
      </c>
      <c r="BC300" s="19" t="n">
        <v>1949</v>
      </c>
      <c r="BD300" s="21" t="n">
        <v>20.9</v>
      </c>
      <c r="BE300" s="21" t="n">
        <v>20.7</v>
      </c>
      <c r="BF300" s="21" t="n">
        <v>18.4</v>
      </c>
      <c r="BG300" s="21" t="n">
        <v>10.3</v>
      </c>
      <c r="BH300" s="21" t="n">
        <v>9.2</v>
      </c>
      <c r="BI300" s="21" t="n">
        <v>3.6</v>
      </c>
      <c r="BJ300" s="21" t="n">
        <v>4</v>
      </c>
      <c r="BK300" s="21" t="n">
        <v>6.1</v>
      </c>
      <c r="BL300" s="21" t="n">
        <v>9.2</v>
      </c>
      <c r="BM300" s="21" t="n">
        <v>15.4</v>
      </c>
      <c r="BN300" s="21" t="n">
        <v>17.8</v>
      </c>
      <c r="BO300" s="21" t="n">
        <v>20.2</v>
      </c>
      <c r="BP300" s="22" t="n">
        <f aca="false">AVERAGE(BD300:BO300)</f>
        <v>12.9833333333333</v>
      </c>
      <c r="CB300" s="1" t="n">
        <f aca="false">CB299+1</f>
        <v>1949</v>
      </c>
      <c r="CC300" s="26" t="s">
        <v>72</v>
      </c>
      <c r="CD300" s="21" t="n">
        <v>25.2</v>
      </c>
      <c r="CE300" s="21" t="n">
        <v>24</v>
      </c>
      <c r="CF300" s="21" t="n">
        <v>24.3</v>
      </c>
      <c r="CG300" s="21" t="n">
        <v>22.9</v>
      </c>
      <c r="CH300" s="21" t="n">
        <v>20.7</v>
      </c>
      <c r="CI300" s="21" t="n">
        <v>16.8</v>
      </c>
      <c r="CJ300" s="21" t="n">
        <v>18.1</v>
      </c>
      <c r="CK300" s="21" t="n">
        <v>19.4</v>
      </c>
      <c r="CL300" s="21" t="n">
        <v>23</v>
      </c>
      <c r="CM300" s="21" t="n">
        <v>25.4</v>
      </c>
      <c r="CN300" s="21" t="n">
        <v>25.4</v>
      </c>
      <c r="CO300" s="21" t="n">
        <v>24.6</v>
      </c>
      <c r="CP300" s="22" t="n">
        <f aca="false">AVERAGE(CD300:CO300)</f>
        <v>22.4833333333333</v>
      </c>
      <c r="DB300" s="1" t="n">
        <f aca="false">DB299+1</f>
        <v>1949</v>
      </c>
      <c r="DC300" s="26" t="s">
        <v>72</v>
      </c>
      <c r="DD300" s="21" t="n">
        <v>25.1</v>
      </c>
      <c r="DE300" s="21" t="n">
        <v>23.6</v>
      </c>
      <c r="DF300" s="21" t="n">
        <v>21.5</v>
      </c>
      <c r="DG300" s="21" t="n">
        <v>17.2</v>
      </c>
      <c r="DH300" s="21" t="n">
        <v>14.4</v>
      </c>
      <c r="DI300" s="21" t="n">
        <v>8.3</v>
      </c>
      <c r="DJ300" s="21" t="n">
        <v>10.8</v>
      </c>
      <c r="DK300" s="21" t="n">
        <v>12.6</v>
      </c>
      <c r="DL300" s="21" t="n">
        <v>15.7</v>
      </c>
      <c r="DM300" s="21" t="n">
        <v>22.4</v>
      </c>
      <c r="DN300" s="21" t="n">
        <v>23.2</v>
      </c>
      <c r="DO300" s="21" t="n">
        <v>24.7</v>
      </c>
      <c r="DP300" s="22" t="n">
        <f aca="false">AVERAGE(DD300:DO300)</f>
        <v>18.2916666666667</v>
      </c>
      <c r="OB300" s="7" t="n">
        <f aca="false">AVERAGE(AP300,BP300,CP300,DP300,EP300,FP300,GP300,HP300,IP300,JP300,KP300,LP300,MP300,NP300)</f>
        <v>16.51875</v>
      </c>
      <c r="OC300" s="10" t="n">
        <f aca="false">AVERAGE(OB290:OB300)</f>
        <v>17.0165404040404</v>
      </c>
      <c r="PB300" s="8" t="n">
        <f aca="false">AVERAGE(AI300,AJ300,AK300,BI300,BJ300,BK300,CI300,CJ300,CK300,DI300,DJ300,DK300,EI300,EJ300,EK300,FI300,FJ300,FK300,GI300,GJ300,GK300,HI300,HJ300,HK300,II300,IJ300,IK300,JI300,JJ300,JK300,KI300,KJ300,KK300,LI300,LJ300,LK300,MI300,MJ300,MK300,NI300,NJ300,NK300)</f>
        <v>9.08333333333333</v>
      </c>
      <c r="PC300" s="9" t="n">
        <f aca="false">AVERAGE(AD300,AE300,AO300,BD300,BE300,BO300,CD300,CE300,CO300,DD300,DE300,DO300,ED300,EE300,EO300,FD300,FE300,FO300,GD300,GE300,GO300,HD300,HE300,HO300,ID300,IE300,IO300,JD300,JE300,JO300,KD300,KE300,KO300,LD300,LE300,LO300,MD300,ME300,MO300,ND300,NE300,NO300,)</f>
        <v>20.7692307692308</v>
      </c>
      <c r="PD300" s="8" t="n">
        <f aca="false">AVERAGE(PB290:PB300)</f>
        <v>10.5425505050505</v>
      </c>
      <c r="PE300" s="11" t="n">
        <f aca="false">AVERAGE(PC290:PC300)</f>
        <v>20.9837995337995</v>
      </c>
      <c r="QB300" s="11" t="n">
        <f aca="false">MAX((AD290:AO300),(BD290:BO300),(CD290:CO300),(DD290:DO300))</f>
        <v>26.5</v>
      </c>
      <c r="QC300" s="7" t="n">
        <f aca="false">MIN((AD290:AO300),(BD290:BO300),(CD290:CO300),(DD290:DO300))</f>
        <v>0.6</v>
      </c>
    </row>
    <row r="301" customFormat="false" ht="12.9" hidden="false" customHeight="false" outlineLevel="0" collapsed="false">
      <c r="A301" s="24" t="n">
        <f aca="false">A296+5</f>
        <v>1950</v>
      </c>
      <c r="B301" s="7" t="n">
        <f aca="false">AVERAGE(AP301,BP301,CP301,DP301,EP301,FP301,GP301,HP301,IP301,JP301,KP301,LP301,MP301,NP301)</f>
        <v>17.2020833333333</v>
      </c>
      <c r="C301" s="25" t="n">
        <f aca="false">AVERAGE(B297:B301)</f>
        <v>16.9736805555556</v>
      </c>
      <c r="D301" s="16" t="n">
        <f aca="false">AVERAGE(B292:B301)</f>
        <v>17.0651736111111</v>
      </c>
      <c r="E301" s="7" t="n">
        <f aca="false">AVERAGE(B282:B301)</f>
        <v>17.1296701388889</v>
      </c>
      <c r="F301" s="28" t="n">
        <f aca="false">AVERAGE(B252:B301)</f>
        <v>17.1978888888889</v>
      </c>
      <c r="G301" s="3" t="n">
        <f aca="false">MAX(AD301:AO301,BD301:BO301,CD301:CO301,DD301:DO301,ED301:EO301,FD301:FO301,GD301:GO301,HD301:HO301,ID301:IO301,JD301:JO301,KD301:KO301,LD301:LO301,MD301:MO301,ND301:NO301)</f>
        <v>24.6</v>
      </c>
      <c r="H301" s="17" t="n">
        <f aca="false">MEDIAN(AD301:AO301,BD301:BO301,CD301:CO301,DD301:DO301,ED301:EO301,FD301:FO301,GD301:GO301,HD301:HO301,ID301:IO301,JD301:JO301,KD301:KO301,LD301:LO301,MD301:MO301,ND301:NO301)</f>
        <v>19.3</v>
      </c>
      <c r="I301" s="5" t="n">
        <f aca="false">MIN(AD301:AO301,BD301:BO301,CD301:CO301,DD301:DO301,ED301:EO301,FD301:FO301,GD301:GO301,HD301:HO301,ID301:IO301,JD301:JO301,KD301:KO301,LD301:LO301,MD301:MO301,ND301:NO301)</f>
        <v>3.6</v>
      </c>
      <c r="J301" s="18" t="n">
        <f aca="false">(G301+I301)/2</f>
        <v>14.1</v>
      </c>
      <c r="AC301" s="19" t="n">
        <v>1950</v>
      </c>
      <c r="AD301" s="21" t="n">
        <v>21.5</v>
      </c>
      <c r="AE301" s="21" t="n">
        <v>20</v>
      </c>
      <c r="AF301" s="21" t="n">
        <v>16.1</v>
      </c>
      <c r="AG301" s="21" t="n">
        <v>11</v>
      </c>
      <c r="AH301" s="21" t="n">
        <v>11.4</v>
      </c>
      <c r="AI301" s="21" t="n">
        <v>6.8</v>
      </c>
      <c r="AJ301" s="21" t="n">
        <v>3.6</v>
      </c>
      <c r="AK301" s="21" t="n">
        <v>4</v>
      </c>
      <c r="AL301" s="21" t="n">
        <v>10.7</v>
      </c>
      <c r="AM301" s="21" t="n">
        <v>14.7</v>
      </c>
      <c r="AN301" s="21" t="n">
        <v>18.6</v>
      </c>
      <c r="AO301" s="21" t="n">
        <v>20.6</v>
      </c>
      <c r="AP301" s="22" t="n">
        <f aca="false">AVERAGE(AD301:AO301)</f>
        <v>13.25</v>
      </c>
      <c r="BB301" s="1" t="n">
        <f aca="false">BB300+1</f>
        <v>1950</v>
      </c>
      <c r="BC301" s="19" t="n">
        <v>1950</v>
      </c>
      <c r="BD301" s="21" t="n">
        <v>21.3</v>
      </c>
      <c r="BE301" s="21" t="n">
        <v>21.3</v>
      </c>
      <c r="BF301" s="21" t="n">
        <v>16.9</v>
      </c>
      <c r="BG301" s="21" t="n">
        <v>12.9</v>
      </c>
      <c r="BH301" s="21" t="n">
        <v>11.8</v>
      </c>
      <c r="BI301" s="21" t="n">
        <v>7.4</v>
      </c>
      <c r="BJ301" s="21" t="n">
        <v>4.3</v>
      </c>
      <c r="BK301" s="21" t="n">
        <v>6</v>
      </c>
      <c r="BL301" s="21" t="n">
        <v>11.4</v>
      </c>
      <c r="BM301" s="21" t="n">
        <v>14.4</v>
      </c>
      <c r="BN301" s="21" t="n">
        <v>20.1</v>
      </c>
      <c r="BO301" s="21" t="n">
        <v>22.3</v>
      </c>
      <c r="BP301" s="22" t="n">
        <f aca="false">AVERAGE(BD301:BO301)</f>
        <v>14.175</v>
      </c>
      <c r="CB301" s="1" t="n">
        <f aca="false">CB300+1</f>
        <v>1950</v>
      </c>
      <c r="CC301" s="26" t="s">
        <v>73</v>
      </c>
      <c r="CD301" s="21" t="n">
        <v>24.3</v>
      </c>
      <c r="CE301" s="21" t="n">
        <v>23.8</v>
      </c>
      <c r="CF301" s="21" t="n">
        <v>24.2</v>
      </c>
      <c r="CG301" s="21" t="n">
        <v>23.4</v>
      </c>
      <c r="CH301" s="21" t="n">
        <v>22</v>
      </c>
      <c r="CI301" s="21" t="n">
        <v>20.1</v>
      </c>
      <c r="CJ301" s="21" t="n">
        <v>19.2</v>
      </c>
      <c r="CK301" s="21" t="n">
        <v>20.2</v>
      </c>
      <c r="CL301" s="21" t="n">
        <v>22.6</v>
      </c>
      <c r="CM301" s="21" t="n">
        <v>24.1</v>
      </c>
      <c r="CN301" s="21" t="n">
        <v>24.6</v>
      </c>
      <c r="CO301" s="21" t="n">
        <v>24</v>
      </c>
      <c r="CP301" s="22" t="n">
        <f aca="false">AVERAGE(CD301:CO301)</f>
        <v>22.7083333333333</v>
      </c>
      <c r="DB301" s="1" t="n">
        <f aca="false">DB300+1</f>
        <v>1950</v>
      </c>
      <c r="DC301" s="26" t="s">
        <v>73</v>
      </c>
      <c r="DD301" s="21" t="n">
        <v>24.2</v>
      </c>
      <c r="DE301" s="21" t="n">
        <v>23.9</v>
      </c>
      <c r="DF301" s="21" t="n">
        <v>22.4</v>
      </c>
      <c r="DG301" s="21" t="n">
        <v>18.5</v>
      </c>
      <c r="DH301" s="21" t="n">
        <v>16.4</v>
      </c>
      <c r="DI301" s="21" t="n">
        <v>11.6</v>
      </c>
      <c r="DJ301" s="21" t="n">
        <v>10.3</v>
      </c>
      <c r="DK301" s="21" t="n">
        <v>12.7</v>
      </c>
      <c r="DL301" s="21" t="n">
        <v>17.6</v>
      </c>
      <c r="DM301" s="21" t="n">
        <v>19.4</v>
      </c>
      <c r="DN301" s="21" t="n">
        <v>23.4</v>
      </c>
      <c r="DO301" s="21" t="n">
        <v>23.7</v>
      </c>
      <c r="DP301" s="22" t="n">
        <f aca="false">AVERAGE(DD301:DO301)</f>
        <v>18.675</v>
      </c>
      <c r="OB301" s="7" t="n">
        <f aca="false">AVERAGE(AP301,BP301,CP301,DP301,EP301,FP301,GP301,HP301,IP301,JP301,KP301,LP301,MP301,NP301)</f>
        <v>17.2020833333333</v>
      </c>
      <c r="OC301" s="10" t="n">
        <f aca="false">AVERAGE(OB291:OB301)</f>
        <v>17.0321654040404</v>
      </c>
      <c r="PB301" s="8" t="n">
        <f aca="false">AVERAGE(AI301,AJ301,AK301,BI301,BJ301,BK301,CI301,CJ301,CK301,DI301,DJ301,DK301,EI301,EJ301,EK301,FI301,FJ301,FK301,GI301,GJ301,GK301,HI301,HJ301,HK301,II301,IJ301,IK301,JI301,JJ301,JK301,KI301,KJ301,KK301,LI301,LJ301,LK301,MI301,MJ301,MK301,NI301,NJ301,NK301)</f>
        <v>10.5166666666667</v>
      </c>
      <c r="PC301" s="9" t="n">
        <f aca="false">AVERAGE(AD301,AE301,AO301,BD301,BE301,BO301,CD301,CE301,CO301,DD301,DE301,DO301,ED301,EE301,EO301,FD301,FE301,FO301,GD301,GE301,GO301,HD301,HE301,HO301,ID301,IE301,IO301,JD301,JE301,JO301,KD301,KE301,KO301,LD301,LE301,LO301,MD301,ME301,MO301,ND301,NE301,NO301,)</f>
        <v>20.8384615384615</v>
      </c>
      <c r="PD301" s="8" t="n">
        <f aca="false">AVERAGE(PB291:PB301)</f>
        <v>10.4811868686869</v>
      </c>
      <c r="PE301" s="11" t="n">
        <f aca="false">AVERAGE(PC291:PC301)</f>
        <v>20.9677156177156</v>
      </c>
      <c r="QB301" s="11" t="n">
        <f aca="false">MAX((AD291:AO301),(BD291:BO301),(CD291:CO301),(DD291:DO301))</f>
        <v>26.5</v>
      </c>
      <c r="QC301" s="7" t="n">
        <f aca="false">MIN((AD291:AO301),(BD291:BO301),(CD291:CO301),(DD291:DO301))</f>
        <v>0.6</v>
      </c>
    </row>
    <row r="302" customFormat="false" ht="12.9" hidden="false" customHeight="false" outlineLevel="0" collapsed="false">
      <c r="A302" s="24"/>
      <c r="B302" s="7" t="n">
        <f aca="false">AVERAGE(AP302,BP302,CP302,DP302,EP302,FP302,GP302,HP302,IP302,JP302,KP302,LP302,MP302,NP302)</f>
        <v>17.4604166666667</v>
      </c>
      <c r="C302" s="25" t="n">
        <f aca="false">AVERAGE(B298:B302)</f>
        <v>17.165</v>
      </c>
      <c r="D302" s="16" t="n">
        <f aca="false">AVERAGE(B293:B302)</f>
        <v>17.1339930555556</v>
      </c>
      <c r="E302" s="7" t="n">
        <f aca="false">AVERAGE(B283:B302)</f>
        <v>17.1397743055556</v>
      </c>
      <c r="F302" s="28" t="n">
        <f aca="false">AVERAGE(B253:B302)</f>
        <v>17.2104305555556</v>
      </c>
      <c r="G302" s="3" t="n">
        <f aca="false">MAX(AD302:AO302,BD302:BO302,CD302:CO302,DD302:DO302,ED302:EO302,FD302:FO302,GD302:GO302,HD302:HO302,ID302:IO302,JD302:JO302,KD302:KO302,LD302:LO302,MD302:MO302,ND302:NO302)</f>
        <v>25.7</v>
      </c>
      <c r="H302" s="17" t="n">
        <f aca="false">MEDIAN(AD302:AO302,BD302:BO302,CD302:CO302,DD302:DO302,ED302:EO302,FD302:FO302,GD302:GO302,HD302:HO302,ID302:IO302,JD302:JO302,KD302:KO302,LD302:LO302,MD302:MO302,ND302:NO302)</f>
        <v>19.15</v>
      </c>
      <c r="I302" s="5" t="n">
        <f aca="false">MIN(AD302:AO302,BD302:BO302,CD302:CO302,DD302:DO302,ED302:EO302,FD302:FO302,GD302:GO302,HD302:HO302,ID302:IO302,JD302:JO302,KD302:KO302,LD302:LO302,MD302:MO302,ND302:NO302)</f>
        <v>3.6</v>
      </c>
      <c r="J302" s="18" t="n">
        <f aca="false">(G302+I302)/2</f>
        <v>14.65</v>
      </c>
      <c r="AC302" s="19" t="n">
        <v>1951</v>
      </c>
      <c r="AD302" s="21" t="n">
        <v>20.3</v>
      </c>
      <c r="AE302" s="21" t="n">
        <v>21.2</v>
      </c>
      <c r="AF302" s="21" t="n">
        <v>19.3</v>
      </c>
      <c r="AG302" s="21" t="n">
        <v>12</v>
      </c>
      <c r="AH302" s="21" t="n">
        <v>6.1</v>
      </c>
      <c r="AI302" s="21" t="n">
        <v>7.8</v>
      </c>
      <c r="AJ302" s="21" t="n">
        <v>3.6</v>
      </c>
      <c r="AK302" s="21" t="n">
        <v>3.7</v>
      </c>
      <c r="AL302" s="21" t="n">
        <v>10.2</v>
      </c>
      <c r="AM302" s="21" t="n">
        <v>13.2</v>
      </c>
      <c r="AN302" s="21" t="n">
        <v>17.7</v>
      </c>
      <c r="AO302" s="21" t="n">
        <v>18.8</v>
      </c>
      <c r="AP302" s="22" t="n">
        <f aca="false">AVERAGE(AD302:AO302)</f>
        <v>12.825</v>
      </c>
      <c r="BB302" s="1" t="n">
        <f aca="false">BB301+1</f>
        <v>1951</v>
      </c>
      <c r="BC302" s="19" t="n">
        <v>1951</v>
      </c>
      <c r="BD302" s="21" t="n">
        <v>23.2</v>
      </c>
      <c r="BE302" s="21" t="n">
        <v>23.6</v>
      </c>
      <c r="BF302" s="21" t="n">
        <v>20.9</v>
      </c>
      <c r="BG302" s="21" t="n">
        <v>13.7</v>
      </c>
      <c r="BH302" s="21" t="n">
        <v>8.3</v>
      </c>
      <c r="BI302" s="21" t="n">
        <v>8.3</v>
      </c>
      <c r="BJ302" s="21" t="n">
        <v>6.9</v>
      </c>
      <c r="BK302" s="21" t="n">
        <v>5.3</v>
      </c>
      <c r="BL302" s="21" t="n">
        <v>13.2</v>
      </c>
      <c r="BM302" s="21" t="n">
        <v>14.5</v>
      </c>
      <c r="BN302" s="21" t="n">
        <v>18.7</v>
      </c>
      <c r="BO302" s="21" t="n">
        <v>20.7</v>
      </c>
      <c r="BP302" s="22" t="n">
        <f aca="false">AVERAGE(BD302:BO302)</f>
        <v>14.775</v>
      </c>
      <c r="CB302" s="1" t="n">
        <f aca="false">CB301+1</f>
        <v>1951</v>
      </c>
      <c r="CC302" s="26" t="s">
        <v>74</v>
      </c>
      <c r="CD302" s="21" t="n">
        <v>24.8</v>
      </c>
      <c r="CE302" s="21" t="n">
        <v>24.4</v>
      </c>
      <c r="CF302" s="21" t="n">
        <v>24.6</v>
      </c>
      <c r="CG302" s="21" t="n">
        <v>24.4</v>
      </c>
      <c r="CH302" s="21" t="n">
        <v>21.1</v>
      </c>
      <c r="CI302" s="21" t="n">
        <v>21.4</v>
      </c>
      <c r="CJ302" s="21" t="n">
        <v>19</v>
      </c>
      <c r="CK302" s="21" t="n">
        <v>21.4</v>
      </c>
      <c r="CL302" s="21" t="n">
        <v>23.1</v>
      </c>
      <c r="CM302" s="21" t="n">
        <v>25.5</v>
      </c>
      <c r="CN302" s="21" t="n">
        <v>25.6</v>
      </c>
      <c r="CO302" s="21" t="n">
        <v>25.7</v>
      </c>
      <c r="CP302" s="22" t="n">
        <f aca="false">AVERAGE(CD302:CO302)</f>
        <v>23.4166666666667</v>
      </c>
      <c r="DB302" s="1" t="n">
        <f aca="false">DB301+1</f>
        <v>1951</v>
      </c>
      <c r="DC302" s="26" t="s">
        <v>74</v>
      </c>
      <c r="DD302" s="21" t="n">
        <v>23.2</v>
      </c>
      <c r="DE302" s="21" t="n">
        <v>23.3</v>
      </c>
      <c r="DF302" s="21" t="n">
        <v>23.6</v>
      </c>
      <c r="DG302" s="21" t="n">
        <v>18.9</v>
      </c>
      <c r="DH302" s="21" t="n">
        <v>14.1</v>
      </c>
      <c r="DI302" s="21" t="n">
        <v>13.5</v>
      </c>
      <c r="DJ302" s="21" t="n">
        <v>10.9</v>
      </c>
      <c r="DK302" s="21" t="n">
        <v>12.7</v>
      </c>
      <c r="DL302" s="21" t="n">
        <v>15.3</v>
      </c>
      <c r="DM302" s="21" t="n">
        <v>20.9</v>
      </c>
      <c r="DN302" s="21" t="n">
        <v>24.1</v>
      </c>
      <c r="DO302" s="21" t="n">
        <v>25.4</v>
      </c>
      <c r="DP302" s="22" t="n">
        <f aca="false">AVERAGE(DD302:DO302)</f>
        <v>18.825</v>
      </c>
      <c r="OB302" s="7" t="n">
        <f aca="false">AVERAGE(AP302,BP302,CP302,DP302,EP302,FP302,GP302,HP302,IP302,JP302,KP302,LP302,MP302,NP302)</f>
        <v>17.4604166666667</v>
      </c>
      <c r="OC302" s="10" t="n">
        <f aca="false">AVERAGE(OB292:OB302)</f>
        <v>17.1011047979798</v>
      </c>
      <c r="PB302" s="8" t="n">
        <f aca="false">AVERAGE(AI302,AJ302,AK302,BI302,BJ302,BK302,CI302,CJ302,CK302,DI302,DJ302,DK302,EI302,EJ302,EK302,FI302,FJ302,FK302,GI302,GJ302,GK302,HI302,HJ302,HK302,II302,IJ302,IK302,JI302,JJ302,JK302,KI302,KJ302,KK302,LI302,LJ302,LK302,MI302,MJ302,MK302,NI302,NJ302,NK302)</f>
        <v>11.2083333333333</v>
      </c>
      <c r="PC302" s="9" t="n">
        <f aca="false">AVERAGE(AD302,AE302,AO302,BD302,BE302,BO302,CD302,CE302,CO302,DD302,DE302,DO302,ED302,EE302,EO302,FD302,FE302,FO302,GD302,GE302,GO302,HD302,HE302,HO302,ID302,IE302,IO302,JD302,JE302,JO302,KD302,KE302,KO302,LD302,LE302,LO302,MD302,ME302,MO302,ND302,NE302,NO302,)</f>
        <v>21.1230769230769</v>
      </c>
      <c r="PD302" s="8" t="n">
        <f aca="false">AVERAGE(PB292:PB302)</f>
        <v>10.6145202020202</v>
      </c>
      <c r="PE302" s="11" t="n">
        <f aca="false">AVERAGE(PC292:PC302)</f>
        <v>20.9621212121212</v>
      </c>
      <c r="QB302" s="11" t="n">
        <f aca="false">MAX((AD292:AO302),(BD292:BO302),(CD292:CO302),(DD292:DO302))</f>
        <v>26.5</v>
      </c>
      <c r="QC302" s="7" t="n">
        <f aca="false">MIN((AD292:AO302),(BD292:BO302),(CD292:CO302),(DD292:DO302))</f>
        <v>1.7</v>
      </c>
    </row>
    <row r="303" customFormat="false" ht="12.9" hidden="false" customHeight="false" outlineLevel="0" collapsed="false">
      <c r="A303" s="24"/>
      <c r="B303" s="7" t="n">
        <f aca="false">AVERAGE(AP303,BP303,CP303,DP303,EP303,FP303,GP303,HP303,IP303,JP303,KP303,LP303,MP303,NP303)</f>
        <v>17.5583333333333</v>
      </c>
      <c r="C303" s="25" t="n">
        <f aca="false">AVERAGE(B299:B303)</f>
        <v>17.1220833333333</v>
      </c>
      <c r="D303" s="16" t="n">
        <f aca="false">AVERAGE(B294:B303)</f>
        <v>17.1128819444444</v>
      </c>
      <c r="E303" s="7" t="n">
        <f aca="false">AVERAGE(B284:B303)</f>
        <v>17.1578993055556</v>
      </c>
      <c r="F303" s="28" t="n">
        <f aca="false">AVERAGE(B254:B303)</f>
        <v>17.2254305555556</v>
      </c>
      <c r="G303" s="3" t="n">
        <f aca="false">MAX(AD303:AO303,BD303:BO303,CD303:CO303,DD303:DO303,ED303:EO303,FD303:FO303,GD303:GO303,HD303:HO303,ID303:IO303,JD303:JO303,KD303:KO303,LD303:LO303,MD303:MO303,ND303:NO303)</f>
        <v>26.5</v>
      </c>
      <c r="H303" s="17" t="n">
        <f aca="false">MEDIAN(AD303:AO303,BD303:BO303,CD303:CO303,DD303:DO303,ED303:EO303,FD303:FO303,GD303:GO303,HD303:HO303,ID303:IO303,JD303:JO303,KD303:KO303,LD303:LO303,MD303:MO303,ND303:NO303)</f>
        <v>19.2</v>
      </c>
      <c r="I303" s="5" t="n">
        <f aca="false">MIN(AD303:AO303,BD303:BO303,CD303:CO303,DD303:DO303,ED303:EO303,FD303:FO303,GD303:GO303,HD303:HO303,ID303:IO303,JD303:JO303,KD303:KO303,LD303:LO303,MD303:MO303,ND303:NO303)</f>
        <v>4.2</v>
      </c>
      <c r="J303" s="18" t="n">
        <f aca="false">(G303+I303)/2</f>
        <v>15.35</v>
      </c>
      <c r="AC303" s="19" t="n">
        <v>1952</v>
      </c>
      <c r="AD303" s="21" t="n">
        <v>20.8</v>
      </c>
      <c r="AE303" s="21" t="n">
        <v>19.1</v>
      </c>
      <c r="AF303" s="21" t="n">
        <v>16</v>
      </c>
      <c r="AG303" s="21" t="n">
        <v>13</v>
      </c>
      <c r="AH303" s="21" t="n">
        <v>9.5</v>
      </c>
      <c r="AI303" s="21" t="n">
        <v>4.2</v>
      </c>
      <c r="AJ303" s="21" t="n">
        <v>4.2</v>
      </c>
      <c r="AK303" s="21" t="n">
        <v>5.3</v>
      </c>
      <c r="AL303" s="21" t="n">
        <v>9.3</v>
      </c>
      <c r="AM303" s="21" t="n">
        <v>14.4</v>
      </c>
      <c r="AN303" s="21" t="n">
        <v>17.9</v>
      </c>
      <c r="AO303" s="21" t="n">
        <v>20.7</v>
      </c>
      <c r="AP303" s="22" t="n">
        <f aca="false">AVERAGE(AD303:AO303)</f>
        <v>12.8666666666667</v>
      </c>
      <c r="BB303" s="1" t="n">
        <f aca="false">BB302+1</f>
        <v>1952</v>
      </c>
      <c r="BC303" s="19" t="n">
        <v>1952</v>
      </c>
      <c r="BD303" s="21" t="n">
        <v>23</v>
      </c>
      <c r="BE303" s="21" t="n">
        <v>21.7</v>
      </c>
      <c r="BF303" s="21" t="n">
        <v>18.9</v>
      </c>
      <c r="BG303" s="21" t="n">
        <v>14.8</v>
      </c>
      <c r="BH303" s="21" t="n">
        <v>11.3</v>
      </c>
      <c r="BI303" s="21" t="n">
        <v>6.4</v>
      </c>
      <c r="BJ303" s="21" t="n">
        <v>5.2</v>
      </c>
      <c r="BK303" s="21" t="n">
        <v>7.3</v>
      </c>
      <c r="BL303" s="21" t="n">
        <v>10.1</v>
      </c>
      <c r="BM303" s="21" t="n">
        <v>14.2</v>
      </c>
      <c r="BN303" s="21" t="n">
        <v>18</v>
      </c>
      <c r="BO303" s="21" t="n">
        <v>21.3</v>
      </c>
      <c r="BP303" s="22" t="n">
        <f aca="false">AVERAGE(BD303:BO303)</f>
        <v>14.35</v>
      </c>
      <c r="CB303" s="1" t="n">
        <f aca="false">CB302+1</f>
        <v>1952</v>
      </c>
      <c r="CC303" s="26" t="s">
        <v>75</v>
      </c>
      <c r="CD303" s="21" t="n">
        <v>25.7</v>
      </c>
      <c r="CE303" s="21" t="n">
        <v>25.4</v>
      </c>
      <c r="CF303" s="21" t="n">
        <v>24.7</v>
      </c>
      <c r="CG303" s="21" t="n">
        <v>24.6</v>
      </c>
      <c r="CH303" s="21" t="n">
        <v>22.5</v>
      </c>
      <c r="CI303" s="21" t="n">
        <v>19.3</v>
      </c>
      <c r="CJ303" s="21" t="n">
        <v>20.2</v>
      </c>
      <c r="CK303" s="21" t="n">
        <v>20.4</v>
      </c>
      <c r="CL303" s="21" t="n">
        <v>24</v>
      </c>
      <c r="CM303" s="21" t="n">
        <v>25.9</v>
      </c>
      <c r="CN303" s="21" t="n">
        <v>25.5</v>
      </c>
      <c r="CO303" s="21" t="n">
        <v>26.5</v>
      </c>
      <c r="CP303" s="22" t="n">
        <f aca="false">AVERAGE(CD303:CO303)</f>
        <v>23.725</v>
      </c>
      <c r="DB303" s="1" t="n">
        <f aca="false">DB302+1</f>
        <v>1952</v>
      </c>
      <c r="DC303" s="26" t="s">
        <v>75</v>
      </c>
      <c r="DD303" s="21" t="n">
        <v>25.7</v>
      </c>
      <c r="DE303" s="21" t="n">
        <v>24.9</v>
      </c>
      <c r="DF303" s="21" t="n">
        <v>23.3</v>
      </c>
      <c r="DG303" s="21" t="n">
        <v>19.8</v>
      </c>
      <c r="DH303" s="21" t="n">
        <v>19.1</v>
      </c>
      <c r="DI303" s="21" t="n">
        <v>10</v>
      </c>
      <c r="DJ303" s="21" t="n">
        <v>10.6</v>
      </c>
      <c r="DK303" s="21" t="n">
        <v>11.7</v>
      </c>
      <c r="DL303" s="21" t="n">
        <v>17</v>
      </c>
      <c r="DM303" s="21" t="n">
        <v>21.3</v>
      </c>
      <c r="DN303" s="21" t="n">
        <v>23.3</v>
      </c>
      <c r="DO303" s="21" t="n">
        <v>24.8</v>
      </c>
      <c r="DP303" s="22" t="n">
        <f aca="false">AVERAGE(DD303:DO303)</f>
        <v>19.2916666666667</v>
      </c>
      <c r="OB303" s="7" t="n">
        <f aca="false">AVERAGE(AP303,BP303,CP303,DP303,EP303,FP303,GP303,HP303,IP303,JP303,KP303,LP303,MP303,NP303)</f>
        <v>17.5583333333333</v>
      </c>
      <c r="OC303" s="10" t="n">
        <f aca="false">AVERAGE(OB293:OB303)</f>
        <v>17.1725694444444</v>
      </c>
      <c r="PB303" s="8" t="n">
        <f aca="false">AVERAGE(AI303,AJ303,AK303,BI303,BJ303,BK303,CI303,CJ303,CK303,DI303,DJ303,DK303,EI303,EJ303,EK303,FI303,FJ303,FK303,GI303,GJ303,GK303,HI303,HJ303,HK303,II303,IJ303,IK303,JI303,JJ303,JK303,KI303,KJ303,KK303,LI303,LJ303,LK303,MI303,MJ303,MK303,NI303,NJ303,NK303)</f>
        <v>10.4</v>
      </c>
      <c r="PC303" s="9" t="n">
        <f aca="false">AVERAGE(AD303,AE303,AO303,BD303,BE303,BO303,CD303,CE303,CO303,DD303,DE303,DO303,ED303,EE303,EO303,FD303,FE303,FO303,GD303,GE303,GO303,HD303,HE303,HO303,ID303,IE303,IO303,JD303,JE303,JO303,KD303,KE303,KO303,LD303,LE303,LO303,MD303,ME303,MO303,ND303,NE303,NO303,)</f>
        <v>21.5076923076923</v>
      </c>
      <c r="PD303" s="8" t="n">
        <f aca="false">AVERAGE(PB293:PB303)</f>
        <v>10.6630050505051</v>
      </c>
      <c r="PE303" s="11" t="n">
        <f aca="false">AVERAGE(PC293:PC303)</f>
        <v>21.0856643356643</v>
      </c>
      <c r="QB303" s="11" t="n">
        <f aca="false">MAX((AD293:AO303),(BD293:BO303),(CD293:CO303),(DD293:DO303))</f>
        <v>26.5</v>
      </c>
      <c r="QC303" s="7" t="n">
        <f aca="false">MIN((AD293:AO303),(BD293:BO303),(CD293:CO303),(DD293:DO303))</f>
        <v>1.7</v>
      </c>
    </row>
    <row r="304" customFormat="false" ht="12.9" hidden="false" customHeight="false" outlineLevel="0" collapsed="false">
      <c r="A304" s="24"/>
      <c r="B304" s="7" t="n">
        <f aca="false">AVERAGE(AP304,BP304,CP304,DP304,EP304,FP304,GP304,HP304,IP304,JP304,KP304,LP304,MP304,NP304)</f>
        <v>17.2541666666667</v>
      </c>
      <c r="C304" s="25" t="n">
        <f aca="false">AVERAGE(B300:B304)</f>
        <v>17.19875</v>
      </c>
      <c r="D304" s="16" t="n">
        <f aca="false">AVERAGE(B295:B304)</f>
        <v>17.1232986111111</v>
      </c>
      <c r="E304" s="7" t="n">
        <f aca="false">AVERAGE(B285:B304)</f>
        <v>17.1613368055556</v>
      </c>
      <c r="F304" s="28" t="n">
        <f aca="false">AVERAGE(B255:B304)</f>
        <v>17.2325138888889</v>
      </c>
      <c r="G304" s="3" t="n">
        <f aca="false">MAX(AD304:AO304,BD304:BO304,CD304:CO304,DD304:DO304,ED304:EO304,FD304:FO304,GD304:GO304,HD304:HO304,ID304:IO304,JD304:JO304,KD304:KO304,LD304:LO304,MD304:MO304,ND304:NO304)</f>
        <v>25.9</v>
      </c>
      <c r="H304" s="17" t="n">
        <f aca="false">MEDIAN(AD304:AO304,BD304:BO304,CD304:CO304,DD304:DO304,ED304:EO304,FD304:FO304,GD304:GO304,HD304:HO304,ID304:IO304,JD304:JO304,KD304:KO304,LD304:LO304,MD304:MO304,ND304:NO304)</f>
        <v>19.2</v>
      </c>
      <c r="I304" s="5" t="n">
        <f aca="false">MIN(AD304:AO304,BD304:BO304,CD304:CO304,DD304:DO304,ED304:EO304,FD304:FO304,GD304:GO304,HD304:HO304,ID304:IO304,JD304:JO304,KD304:KO304,LD304:LO304,MD304:MO304,ND304:NO304)</f>
        <v>2.9</v>
      </c>
      <c r="J304" s="18" t="n">
        <f aca="false">(G304+I304)/2</f>
        <v>14.4</v>
      </c>
      <c r="AC304" s="19" t="n">
        <v>1953</v>
      </c>
      <c r="AD304" s="21" t="n">
        <v>20</v>
      </c>
      <c r="AE304" s="21" t="n">
        <v>17.3</v>
      </c>
      <c r="AF304" s="21" t="n">
        <v>18.3</v>
      </c>
      <c r="AG304" s="21" t="n">
        <v>15.5</v>
      </c>
      <c r="AH304" s="21" t="n">
        <v>7.6</v>
      </c>
      <c r="AI304" s="21" t="n">
        <v>5.6</v>
      </c>
      <c r="AJ304" s="21" t="n">
        <v>2.9</v>
      </c>
      <c r="AK304" s="21" t="n">
        <v>5.2</v>
      </c>
      <c r="AL304" s="21" t="n">
        <v>7.8</v>
      </c>
      <c r="AM304" s="21" t="n">
        <v>14.9</v>
      </c>
      <c r="AN304" s="21" t="n">
        <v>18.7</v>
      </c>
      <c r="AO304" s="21" t="n">
        <v>21.4</v>
      </c>
      <c r="AP304" s="22" t="n">
        <f aca="false">AVERAGE(AD304:AO304)</f>
        <v>12.9333333333333</v>
      </c>
      <c r="BB304" s="1" t="n">
        <f aca="false">BB303+1</f>
        <v>1953</v>
      </c>
      <c r="BC304" s="19" t="n">
        <v>1953</v>
      </c>
      <c r="BD304" s="21" t="n">
        <v>21.8</v>
      </c>
      <c r="BE304" s="21" t="n">
        <v>19.2</v>
      </c>
      <c r="BF304" s="21" t="n">
        <v>20.3</v>
      </c>
      <c r="BG304" s="21" t="n">
        <v>15.9</v>
      </c>
      <c r="BH304" s="21" t="n">
        <v>9</v>
      </c>
      <c r="BI304" s="21" t="n">
        <v>6.4</v>
      </c>
      <c r="BJ304" s="21" t="n">
        <v>3.9</v>
      </c>
      <c r="BK304" s="21" t="n">
        <v>5.8</v>
      </c>
      <c r="BL304" s="21" t="n">
        <v>9.6</v>
      </c>
      <c r="BM304" s="21" t="n">
        <v>15.7</v>
      </c>
      <c r="BN304" s="21" t="n">
        <v>18.8</v>
      </c>
      <c r="BO304" s="21" t="n">
        <v>22.6</v>
      </c>
      <c r="BP304" s="22" t="n">
        <f aca="false">AVERAGE(BD304:BO304)</f>
        <v>14.0833333333333</v>
      </c>
      <c r="CB304" s="1" t="n">
        <f aca="false">CB303+1</f>
        <v>1953</v>
      </c>
      <c r="CC304" s="26" t="s">
        <v>76</v>
      </c>
      <c r="CD304" s="21" t="n">
        <v>24.6</v>
      </c>
      <c r="CE304" s="21" t="n">
        <v>24.6</v>
      </c>
      <c r="CF304" s="21" t="n">
        <v>24.6</v>
      </c>
      <c r="CG304" s="21" t="n">
        <v>24.1</v>
      </c>
      <c r="CH304" s="21" t="n">
        <v>20.8</v>
      </c>
      <c r="CI304" s="21" t="n">
        <v>19.8</v>
      </c>
      <c r="CJ304" s="21" t="n">
        <v>19.2</v>
      </c>
      <c r="CK304" s="21" t="n">
        <v>20</v>
      </c>
      <c r="CL304" s="21" t="n">
        <v>23</v>
      </c>
      <c r="CM304" s="21" t="n">
        <v>25.9</v>
      </c>
      <c r="CN304" s="21" t="n">
        <v>25.8</v>
      </c>
      <c r="CO304" s="21" t="n">
        <v>25.8</v>
      </c>
      <c r="CP304" s="22" t="n">
        <f aca="false">AVERAGE(CD304:CO304)</f>
        <v>23.1833333333333</v>
      </c>
      <c r="DB304" s="1" t="n">
        <f aca="false">DB303+1</f>
        <v>1953</v>
      </c>
      <c r="DC304" s="26" t="s">
        <v>76</v>
      </c>
      <c r="DD304" s="21" t="n">
        <v>23.5</v>
      </c>
      <c r="DE304" s="21" t="n">
        <v>20.8</v>
      </c>
      <c r="DF304" s="21" t="n">
        <v>22.9</v>
      </c>
      <c r="DG304" s="21" t="n">
        <v>21.6</v>
      </c>
      <c r="DH304" s="21" t="n">
        <v>13.3</v>
      </c>
      <c r="DI304" s="21" t="n">
        <v>12.5</v>
      </c>
      <c r="DJ304" s="21" t="n">
        <v>10.8</v>
      </c>
      <c r="DK304" s="21" t="n">
        <v>12</v>
      </c>
      <c r="DL304" s="21" t="n">
        <v>16.7</v>
      </c>
      <c r="DM304" s="21" t="n">
        <v>22.2</v>
      </c>
      <c r="DN304" s="21" t="n">
        <v>24.8</v>
      </c>
      <c r="DO304" s="21" t="n">
        <v>24.7</v>
      </c>
      <c r="DP304" s="22" t="n">
        <f aca="false">AVERAGE(DD304:DO304)</f>
        <v>18.8166666666667</v>
      </c>
      <c r="OB304" s="7" t="n">
        <f aca="false">AVERAGE(AP304,BP304,CP304,DP304,EP304,FP304,GP304,HP304,IP304,JP304,KP304,LP304,MP304,NP304)</f>
        <v>17.2541666666667</v>
      </c>
      <c r="OC304" s="10" t="n">
        <f aca="false">AVERAGE(OB294:OB304)</f>
        <v>17.125726010101</v>
      </c>
      <c r="PB304" s="8" t="n">
        <f aca="false">AVERAGE(AI304,AJ304,AK304,BI304,BJ304,BK304,CI304,CJ304,CK304,DI304,DJ304,DK304,EI304,EJ304,EK304,FI304,FJ304,FK304,GI304,GJ304,GK304,HI304,HJ304,HK304,II304,IJ304,IK304,JI304,JJ304,JK304,KI304,KJ304,KK304,LI304,LJ304,LK304,MI304,MJ304,MK304,NI304,NJ304,NK304)</f>
        <v>10.3416666666667</v>
      </c>
      <c r="PC304" s="9" t="n">
        <f aca="false">AVERAGE(AD304,AE304,AO304,BD304,BE304,BO304,CD304,CE304,CO304,DD304,DE304,DO304,ED304,EE304,EO304,FD304,FE304,FO304,GD304,GE304,GO304,HD304,HE304,HO304,ID304,IE304,IO304,JD304,JE304,JO304,KD304,KE304,KO304,LD304,LE304,LO304,MD304,ME304,MO304,ND304,NE304,NO304,)</f>
        <v>20.4846153846154</v>
      </c>
      <c r="PD304" s="8" t="n">
        <f aca="false">AVERAGE(PB294:PB304)</f>
        <v>10.5681818181818</v>
      </c>
      <c r="PE304" s="11" t="n">
        <f aca="false">AVERAGE(PC294:PC304)</f>
        <v>21.0216783216783</v>
      </c>
      <c r="QB304" s="11" t="n">
        <f aca="false">MAX((AD294:AO304),(BD294:BO304),(CD294:CO304),(DD294:DO304))</f>
        <v>26.5</v>
      </c>
      <c r="QC304" s="7" t="n">
        <f aca="false">MIN((AD294:AO304),(BD294:BO304),(CD294:CO304),(DD294:DO304))</f>
        <v>1.7</v>
      </c>
    </row>
    <row r="305" customFormat="false" ht="12.9" hidden="false" customHeight="false" outlineLevel="0" collapsed="false">
      <c r="A305" s="24"/>
      <c r="B305" s="7" t="n">
        <f aca="false">AVERAGE(AP305,BP305,CP305,DP305,EP305,FP305,GP305,HP305,IP305,JP305,KP305,LP305,MP305,NP305)</f>
        <v>17.2920138888889</v>
      </c>
      <c r="C305" s="25" t="n">
        <f aca="false">AVERAGE(B301:B305)</f>
        <v>17.3534027777778</v>
      </c>
      <c r="D305" s="16" t="n">
        <f aca="false">AVERAGE(B296:B305)</f>
        <v>17.1725</v>
      </c>
      <c r="E305" s="7" t="n">
        <f aca="false">AVERAGE(B286:B305)</f>
        <v>17.1578125</v>
      </c>
      <c r="F305" s="28" t="n">
        <f aca="false">AVERAGE(B256:B305)</f>
        <v>17.2476319444444</v>
      </c>
      <c r="G305" s="3" t="n">
        <f aca="false">MAX(AD305:AO305,BD305:BO305,CD305:CO305,DD305:DO305,ED305:EO305,FD305:FO305,GD305:GO305,HD305:HO305,ID305:IO305,JD305:JO305,KD305:KO305,LD305:LO305,MD305:MO305,ND305:NO305)</f>
        <v>25.6</v>
      </c>
      <c r="H305" s="17" t="n">
        <f aca="false">MEDIAN(AD305:AO305,BD305:BO305,CD305:CO305,DD305:DO305,ED305:EO305,FD305:FO305,GD305:GO305,HD305:HO305,ID305:IO305,JD305:JO305,KD305:KO305,LD305:LO305,MD305:MO305,ND305:NO305)</f>
        <v>18.75</v>
      </c>
      <c r="I305" s="5" t="n">
        <f aca="false">MIN(AD305:AO305,BD305:BO305,CD305:CO305,DD305:DO305,ED305:EO305,FD305:FO305,GD305:GO305,HD305:HO305,ID305:IO305,JD305:JO305,KD305:KO305,LD305:LO305,MD305:MO305,ND305:NO305)</f>
        <v>4.5</v>
      </c>
      <c r="J305" s="18" t="n">
        <f aca="false">(G305+I305)/2</f>
        <v>15.05</v>
      </c>
      <c r="AC305" s="19" t="n">
        <v>1954</v>
      </c>
      <c r="AD305" s="21" t="n">
        <v>20</v>
      </c>
      <c r="AE305" s="21" t="n">
        <v>16.2</v>
      </c>
      <c r="AF305" s="21" t="n">
        <v>16.7</v>
      </c>
      <c r="AG305" s="21" t="n">
        <v>14.9</v>
      </c>
      <c r="AH305" s="21" t="n">
        <v>8.5</v>
      </c>
      <c r="AI305" s="21" t="n">
        <v>5.1</v>
      </c>
      <c r="AJ305" s="21" t="n">
        <v>4.5</v>
      </c>
      <c r="AK305" s="21" t="n">
        <v>6.5</v>
      </c>
      <c r="AL305" s="21" t="n">
        <v>7.8</v>
      </c>
      <c r="AM305" s="21" t="n">
        <v>15.9</v>
      </c>
      <c r="AN305" s="21" t="n">
        <v>17.3</v>
      </c>
      <c r="AO305" s="21" t="n">
        <v>20.4</v>
      </c>
      <c r="AP305" s="22" t="n">
        <f aca="false">AVERAGE(AD305:AO305)</f>
        <v>12.8166666666667</v>
      </c>
      <c r="BB305" s="1" t="n">
        <f aca="false">BB304+1</f>
        <v>1954</v>
      </c>
      <c r="BC305" s="19" t="n">
        <v>1954</v>
      </c>
      <c r="BD305" s="21" t="n">
        <v>22.4</v>
      </c>
      <c r="BE305" s="21" t="n">
        <v>18.9</v>
      </c>
      <c r="BF305" s="21" t="n">
        <v>18.5</v>
      </c>
      <c r="BG305" s="21" t="n">
        <v>16</v>
      </c>
      <c r="BH305" s="21" t="n">
        <v>9.9</v>
      </c>
      <c r="BI305" s="21" t="n">
        <v>5.4</v>
      </c>
      <c r="BJ305" s="21" t="n">
        <v>5.8</v>
      </c>
      <c r="BK305" s="21" t="n">
        <v>6.4</v>
      </c>
      <c r="BL305" s="21" t="n">
        <v>9.2</v>
      </c>
      <c r="BM305" s="21" t="n">
        <v>16.6</v>
      </c>
      <c r="BN305" s="21" t="n">
        <v>18.7</v>
      </c>
      <c r="BO305" s="21" t="n">
        <v>21.6</v>
      </c>
      <c r="BP305" s="22" t="n">
        <f aca="false">AVERAGE(BD305:BO305)</f>
        <v>14.1166666666667</v>
      </c>
      <c r="CB305" s="1" t="n">
        <f aca="false">CB304+1</f>
        <v>1954</v>
      </c>
      <c r="CC305" s="26" t="s">
        <v>77</v>
      </c>
      <c r="CD305" s="21" t="n">
        <v>24.6</v>
      </c>
      <c r="CE305" s="21" t="n">
        <v>24</v>
      </c>
      <c r="CF305" s="21" t="n">
        <v>24.9</v>
      </c>
      <c r="CG305" s="21" t="n">
        <v>24.4</v>
      </c>
      <c r="CH305" s="21" t="n">
        <v>22.2</v>
      </c>
      <c r="CI305" s="21" t="n">
        <v>19.2</v>
      </c>
      <c r="CJ305" s="21" t="n">
        <v>18.8</v>
      </c>
      <c r="CK305" s="21" t="n">
        <v>21.4</v>
      </c>
      <c r="CL305" s="21" t="n">
        <v>23.3</v>
      </c>
      <c r="CM305" s="21" t="n">
        <v>24.1</v>
      </c>
      <c r="CN305" s="21" t="n">
        <v>25.6</v>
      </c>
      <c r="CO305" s="21" t="n">
        <v>24</v>
      </c>
      <c r="CP305" s="22" t="n">
        <f aca="false">AVERAGE(CD305:CO305)</f>
        <v>23.0416666666667</v>
      </c>
      <c r="DB305" s="1" t="n">
        <f aca="false">DB304+1</f>
        <v>1954</v>
      </c>
      <c r="DC305" s="26" t="s">
        <v>77</v>
      </c>
      <c r="DD305" s="21" t="n">
        <v>24.1</v>
      </c>
      <c r="DE305" s="21" t="n">
        <v>24.5</v>
      </c>
      <c r="DF305" s="29" t="n">
        <f aca="false">SUM(DF302+DF303+DF304+DF306+DF307+DF308)/6</f>
        <v>22.8166666666667</v>
      </c>
      <c r="DG305" s="21" t="n">
        <v>20.3</v>
      </c>
      <c r="DH305" s="21" t="n">
        <v>15.5</v>
      </c>
      <c r="DI305" s="21" t="n">
        <v>12.2</v>
      </c>
      <c r="DJ305" s="21" t="n">
        <v>11.8</v>
      </c>
      <c r="DK305" s="21" t="n">
        <v>13.5</v>
      </c>
      <c r="DL305" s="21" t="n">
        <v>16.6</v>
      </c>
      <c r="DM305" s="21" t="n">
        <v>21.3</v>
      </c>
      <c r="DN305" s="21" t="n">
        <v>23.9</v>
      </c>
      <c r="DO305" s="21" t="n">
        <v>23.8</v>
      </c>
      <c r="DP305" s="22" t="n">
        <f aca="false">AVERAGE(DD305:DO305)</f>
        <v>19.1930555555556</v>
      </c>
      <c r="OB305" s="7" t="n">
        <f aca="false">AVERAGE(AP305,BP305,CP305,DP305,EP305,FP305,GP305,HP305,IP305,JP305,KP305,LP305,MP305,NP305)</f>
        <v>17.2920138888889</v>
      </c>
      <c r="OC305" s="10" t="n">
        <f aca="false">AVERAGE(OB295:OB305)</f>
        <v>17.1386363636364</v>
      </c>
      <c r="PB305" s="8" t="n">
        <f aca="false">AVERAGE(AI305,AJ305,AK305,BI305,BJ305,BK305,CI305,CJ305,CK305,DI305,DJ305,DK305,EI305,EJ305,EK305,FI305,FJ305,FK305,GI305,GJ305,GK305,HI305,HJ305,HK305,II305,IJ305,IK305,JI305,JJ305,JK305,KI305,KJ305,KK305,LI305,LJ305,LK305,MI305,MJ305,MK305,NI305,NJ305,NK305)</f>
        <v>10.8833333333333</v>
      </c>
      <c r="PC305" s="9" t="n">
        <f aca="false">AVERAGE(AD305,AE305,AO305,BD305,BE305,BO305,CD305,CE305,CO305,DD305,DE305,DO305,ED305,EE305,EO305,FD305,FE305,FO305,GD305,GE305,GO305,HD305,HE305,HO305,ID305,IE305,IO305,JD305,JE305,JO305,KD305,KE305,KO305,LD305,LE305,LO305,MD305,ME305,MO305,ND305,NE305,NO305,)</f>
        <v>20.3461538461538</v>
      </c>
      <c r="PD305" s="8" t="n">
        <f aca="false">AVERAGE(PB295:PB305)</f>
        <v>10.6090909090909</v>
      </c>
      <c r="PE305" s="11" t="n">
        <f aca="false">AVERAGE(PC295:PC305)</f>
        <v>20.9664335664336</v>
      </c>
      <c r="QB305" s="11" t="n">
        <f aca="false">MAX((AD295:AO305),(BD295:BO305),(CD295:CO305),(DD295:DO305))</f>
        <v>26.5</v>
      </c>
      <c r="QC305" s="7" t="n">
        <f aca="false">MIN((AD295:AO305),(BD295:BO305),(CD295:CO305),(DD295:DO305))</f>
        <v>1.7</v>
      </c>
    </row>
    <row r="306" customFormat="false" ht="12.9" hidden="false" customHeight="false" outlineLevel="0" collapsed="false">
      <c r="A306" s="24" t="n">
        <f aca="false">A301+5</f>
        <v>1955</v>
      </c>
      <c r="B306" s="7" t="n">
        <f aca="false">AVERAGE(AP306,BP306,CP306,DP306,EP306,FP306,GP306,HP306,IP306,JP306,KP306,LP306,MP306,NP306)</f>
        <v>18.31875</v>
      </c>
      <c r="C306" s="25" t="n">
        <f aca="false">AVERAGE(B302:B306)</f>
        <v>17.5767361111111</v>
      </c>
      <c r="D306" s="16" t="n">
        <f aca="false">AVERAGE(B297:B306)</f>
        <v>17.2752083333333</v>
      </c>
      <c r="E306" s="7" t="n">
        <f aca="false">AVERAGE(B287:B306)</f>
        <v>17.2134375</v>
      </c>
      <c r="F306" s="28" t="n">
        <f aca="false">AVERAGE(B257:B306)</f>
        <v>17.2762291666667</v>
      </c>
      <c r="G306" s="3" t="n">
        <f aca="false">MAX(AD306:AO306,BD306:BO306,CD306:CO306,DD306:DO306,ED306:EO306,FD306:FO306,GD306:GO306,HD306:HO306,ID306:IO306,JD306:JO306,KD306:KO306,LD306:LO306,MD306:MO306,ND306:NO306)</f>
        <v>26</v>
      </c>
      <c r="H306" s="17" t="n">
        <f aca="false">MEDIAN(AD306:AO306,BD306:BO306,CD306:CO306,DD306:DO306,ED306:EO306,FD306:FO306,GD306:GO306,HD306:HO306,ID306:IO306,JD306:JO306,KD306:KO306,LD306:LO306,MD306:MO306,ND306:NO306)</f>
        <v>19.6</v>
      </c>
      <c r="I306" s="5" t="n">
        <f aca="false">MIN(AD306:AO306,BD306:BO306,CD306:CO306,DD306:DO306,ED306:EO306,FD306:FO306,GD306:GO306,HD306:HO306,ID306:IO306,JD306:JO306,KD306:KO306,LD306:LO306,MD306:MO306,ND306:NO306)</f>
        <v>5.3</v>
      </c>
      <c r="J306" s="18" t="n">
        <f aca="false">(G306+I306)/2</f>
        <v>15.65</v>
      </c>
      <c r="AC306" s="19" t="n">
        <v>1955</v>
      </c>
      <c r="AD306" s="21" t="n">
        <v>21.4</v>
      </c>
      <c r="AE306" s="21" t="n">
        <v>22.3</v>
      </c>
      <c r="AF306" s="21" t="n">
        <v>17.9</v>
      </c>
      <c r="AG306" s="21" t="n">
        <v>13.6</v>
      </c>
      <c r="AH306" s="21" t="n">
        <v>8.8</v>
      </c>
      <c r="AI306" s="21" t="n">
        <v>9</v>
      </c>
      <c r="AJ306" s="21" t="n">
        <v>5.3</v>
      </c>
      <c r="AK306" s="21" t="n">
        <v>10.8</v>
      </c>
      <c r="AL306" s="21" t="n">
        <v>12.3</v>
      </c>
      <c r="AM306" s="21" t="n">
        <v>16.8</v>
      </c>
      <c r="AN306" s="21" t="n">
        <v>16.8</v>
      </c>
      <c r="AO306" s="21" t="n">
        <v>18.5</v>
      </c>
      <c r="AP306" s="22" t="n">
        <f aca="false">AVERAGE(AD306:AO306)</f>
        <v>14.4583333333333</v>
      </c>
      <c r="BB306" s="1" t="n">
        <f aca="false">BB305+1</f>
        <v>1955</v>
      </c>
      <c r="BC306" s="19" t="n">
        <v>1955</v>
      </c>
      <c r="BD306" s="21" t="n">
        <v>21.3</v>
      </c>
      <c r="BE306" s="21" t="n">
        <v>22.5</v>
      </c>
      <c r="BF306" s="21" t="n">
        <v>19.7</v>
      </c>
      <c r="BG306" s="21" t="n">
        <v>14.2</v>
      </c>
      <c r="BH306" s="21" t="n">
        <v>8.8</v>
      </c>
      <c r="BI306" s="21" t="n">
        <v>10.3</v>
      </c>
      <c r="BJ306" s="21" t="n">
        <v>6.3</v>
      </c>
      <c r="BK306" s="21" t="n">
        <v>10.4</v>
      </c>
      <c r="BL306" s="21" t="n">
        <v>12.4</v>
      </c>
      <c r="BM306" s="21" t="n">
        <v>15.9</v>
      </c>
      <c r="BN306" s="21" t="n">
        <v>17.2</v>
      </c>
      <c r="BO306" s="21" t="n">
        <v>19.5</v>
      </c>
      <c r="BP306" s="22" t="n">
        <f aca="false">AVERAGE(BD306:BO306)</f>
        <v>14.875</v>
      </c>
      <c r="CB306" s="1" t="n">
        <f aca="false">CB305+1</f>
        <v>1955</v>
      </c>
      <c r="CC306" s="26" t="s">
        <v>78</v>
      </c>
      <c r="CD306" s="21" t="n">
        <v>24.9</v>
      </c>
      <c r="CE306" s="21" t="n">
        <v>24.4</v>
      </c>
      <c r="CF306" s="21" t="n">
        <v>24.3</v>
      </c>
      <c r="CG306" s="21" t="n">
        <v>23.9</v>
      </c>
      <c r="CH306" s="21" t="n">
        <v>22.8</v>
      </c>
      <c r="CI306" s="21" t="n">
        <v>21.8</v>
      </c>
      <c r="CJ306" s="21" t="n">
        <v>21.4</v>
      </c>
      <c r="CK306" s="21" t="n">
        <v>22.3</v>
      </c>
      <c r="CL306" s="21" t="n">
        <v>24.1</v>
      </c>
      <c r="CM306" s="21" t="n">
        <v>26</v>
      </c>
      <c r="CN306" s="21" t="n">
        <v>24.3</v>
      </c>
      <c r="CO306" s="21" t="n">
        <v>25.8</v>
      </c>
      <c r="CP306" s="22" t="n">
        <f aca="false">AVERAGE(CD306:CO306)</f>
        <v>23.8333333333333</v>
      </c>
      <c r="DB306" s="1" t="n">
        <f aca="false">DB305+1</f>
        <v>1955</v>
      </c>
      <c r="DC306" s="26" t="s">
        <v>78</v>
      </c>
      <c r="DD306" s="21" t="n">
        <v>25.5</v>
      </c>
      <c r="DE306" s="21" t="n">
        <v>24.7</v>
      </c>
      <c r="DF306" s="21" t="n">
        <v>23.4</v>
      </c>
      <c r="DG306" s="21" t="n">
        <v>19.7</v>
      </c>
      <c r="DH306" s="21" t="n">
        <v>15.2</v>
      </c>
      <c r="DI306" s="21" t="n">
        <v>15</v>
      </c>
      <c r="DJ306" s="21" t="n">
        <v>12.4</v>
      </c>
      <c r="DK306" s="21" t="n">
        <v>16</v>
      </c>
      <c r="DL306" s="21" t="n">
        <v>18.6</v>
      </c>
      <c r="DM306" s="21" t="n">
        <v>23.4</v>
      </c>
      <c r="DN306" s="21" t="n">
        <v>22.1</v>
      </c>
      <c r="DO306" s="21" t="n">
        <v>25.3</v>
      </c>
      <c r="DP306" s="22" t="n">
        <f aca="false">AVERAGE(DD306:DO306)</f>
        <v>20.1083333333333</v>
      </c>
      <c r="OB306" s="7" t="n">
        <f aca="false">AVERAGE(AP306,BP306,CP306,DP306,EP306,FP306,GP306,HP306,IP306,JP306,KP306,LP306,MP306,NP306)</f>
        <v>18.31875</v>
      </c>
      <c r="OC306" s="10" t="n">
        <f aca="false">AVERAGE(OB296:OB306)</f>
        <v>17.2767045454545</v>
      </c>
      <c r="PB306" s="8" t="n">
        <f aca="false">AVERAGE(AI306,AJ306,AK306,BI306,BJ306,BK306,CI306,CJ306,CK306,DI306,DJ306,DK306,EI306,EJ306,EK306,FI306,FJ306,FK306,GI306,GJ306,GK306,HI306,HJ306,HK306,II306,IJ306,IK306,JI306,JJ306,JK306,KI306,KJ306,KK306,LI306,LJ306,LK306,MI306,MJ306,MK306,NI306,NJ306,NK306)</f>
        <v>13.4166666666667</v>
      </c>
      <c r="PC306" s="9" t="n">
        <f aca="false">AVERAGE(AD306,AE306,AO306,BD306,BE306,BO306,CD306,CE306,CO306,DD306,DE306,DO306,ED306,EE306,EO306,FD306,FE306,FO306,GD306,GE306,GO306,HD306,HE306,HO306,ID306,IE306,IO306,JD306,JE306,JO306,KD306,KE306,KO306,LD306,LE306,LO306,MD306,ME306,MO306,ND306,NE306,NO306,)</f>
        <v>21.2384615384615</v>
      </c>
      <c r="PD306" s="8" t="n">
        <f aca="false">AVERAGE(PB296:PB306)</f>
        <v>10.9416666666667</v>
      </c>
      <c r="PE306" s="11" t="n">
        <f aca="false">AVERAGE(PC296:PC306)</f>
        <v>20.9867132867133</v>
      </c>
      <c r="QB306" s="11" t="n">
        <f aca="false">MAX((AD296:AO306),(BD296:BO306),(CD296:CO306),(DD296:DO306))</f>
        <v>26.5</v>
      </c>
      <c r="QC306" s="7" t="n">
        <f aca="false">MIN((AD296:AO306),(BD296:BO306),(CD296:CO306),(DD296:DO306))</f>
        <v>1.7</v>
      </c>
    </row>
    <row r="307" customFormat="false" ht="12.9" hidden="false" customHeight="false" outlineLevel="0" collapsed="false">
      <c r="A307" s="24"/>
      <c r="B307" s="7" t="n">
        <f aca="false">AVERAGE(AP307,BP307,CP307,DP307,EP307,FP307,GP307,HP307,IP307,JP307,KP307,LP307,MP307,NP307)</f>
        <v>17.31875</v>
      </c>
      <c r="C307" s="25" t="n">
        <f aca="false">AVERAGE(B303:B307)</f>
        <v>17.5484027777778</v>
      </c>
      <c r="D307" s="16" t="n">
        <f aca="false">AVERAGE(B298:B307)</f>
        <v>17.3567013888889</v>
      </c>
      <c r="E307" s="7" t="n">
        <f aca="false">AVERAGE(B288:B307)</f>
        <v>17.2106770833333</v>
      </c>
      <c r="F307" s="28" t="n">
        <f aca="false">AVERAGE(B258:B307)</f>
        <v>17.2593263888889</v>
      </c>
      <c r="G307" s="3" t="n">
        <f aca="false">MAX(AD307:AO307,BD307:BO307,CD307:CO307,DD307:DO307,ED307:EO307,FD307:FO307,GD307:GO307,HD307:HO307,ID307:IO307,JD307:JO307,KD307:KO307,LD307:LO307,MD307:MO307,ND307:NO307)</f>
        <v>25.6</v>
      </c>
      <c r="H307" s="17" t="n">
        <f aca="false">MEDIAN(AD307:AO307,BD307:BO307,CD307:CO307,DD307:DO307,ED307:EO307,FD307:FO307,GD307:GO307,HD307:HO307,ID307:IO307,JD307:JO307,KD307:KO307,LD307:LO307,MD307:MO307,ND307:NO307)</f>
        <v>19.35</v>
      </c>
      <c r="I307" s="5" t="n">
        <f aca="false">MIN(AD307:AO307,BD307:BO307,CD307:CO307,DD307:DO307,ED307:EO307,FD307:FO307,GD307:GO307,HD307:HO307,ID307:IO307,JD307:JO307,KD307:KO307,LD307:LO307,MD307:MO307,ND307:NO307)</f>
        <v>3.8</v>
      </c>
      <c r="J307" s="18" t="n">
        <f aca="false">(G307+I307)/2</f>
        <v>14.7</v>
      </c>
      <c r="AC307" s="19" t="n">
        <v>1956</v>
      </c>
      <c r="AD307" s="21" t="n">
        <v>19.3</v>
      </c>
      <c r="AE307" s="21" t="n">
        <v>22.7</v>
      </c>
      <c r="AF307" s="21" t="n">
        <v>16.1</v>
      </c>
      <c r="AG307" s="21" t="n">
        <v>14</v>
      </c>
      <c r="AH307" s="21" t="n">
        <v>9.5</v>
      </c>
      <c r="AI307" s="21" t="n">
        <v>5.5</v>
      </c>
      <c r="AJ307" s="21" t="n">
        <v>6.5</v>
      </c>
      <c r="AK307" s="21" t="n">
        <v>3.8</v>
      </c>
      <c r="AL307" s="21" t="n">
        <v>7.6</v>
      </c>
      <c r="AM307" s="21" t="n">
        <v>14</v>
      </c>
      <c r="AN307" s="21" t="n">
        <v>17</v>
      </c>
      <c r="AO307" s="21" t="n">
        <v>20.2</v>
      </c>
      <c r="AP307" s="22" t="n">
        <f aca="false">AVERAGE(AD307:AO307)</f>
        <v>13.0166666666667</v>
      </c>
      <c r="BB307" s="1" t="n">
        <f aca="false">BB306+1</f>
        <v>1956</v>
      </c>
      <c r="BC307" s="19" t="n">
        <v>1956</v>
      </c>
      <c r="BD307" s="21" t="n">
        <v>20.5</v>
      </c>
      <c r="BE307" s="21" t="n">
        <v>23.8</v>
      </c>
      <c r="BF307" s="21" t="n">
        <v>18.5</v>
      </c>
      <c r="BG307" s="21" t="n">
        <v>14.6</v>
      </c>
      <c r="BH307" s="21" t="n">
        <v>10.9</v>
      </c>
      <c r="BI307" s="21" t="n">
        <v>7.2</v>
      </c>
      <c r="BJ307" s="21" t="n">
        <v>7.7</v>
      </c>
      <c r="BK307" s="21" t="n">
        <v>5.2</v>
      </c>
      <c r="BL307" s="21" t="n">
        <v>8.9</v>
      </c>
      <c r="BM307" s="21" t="n">
        <v>14.8</v>
      </c>
      <c r="BN307" s="21" t="n">
        <v>18.3</v>
      </c>
      <c r="BO307" s="21" t="n">
        <v>21.4</v>
      </c>
      <c r="BP307" s="22" t="n">
        <f aca="false">AVERAGE(BD307:BO307)</f>
        <v>14.3166666666667</v>
      </c>
      <c r="CB307" s="1" t="n">
        <f aca="false">CB306+1</f>
        <v>1956</v>
      </c>
      <c r="CC307" s="26" t="s">
        <v>79</v>
      </c>
      <c r="CD307" s="21" t="n">
        <v>24.1</v>
      </c>
      <c r="CE307" s="21" t="n">
        <v>24.3</v>
      </c>
      <c r="CF307" s="21" t="n">
        <v>24.7</v>
      </c>
      <c r="CG307" s="21" t="n">
        <v>23.7</v>
      </c>
      <c r="CH307" s="21" t="n">
        <v>23.1</v>
      </c>
      <c r="CI307" s="21" t="n">
        <v>19.7</v>
      </c>
      <c r="CJ307" s="21" t="n">
        <v>21.6</v>
      </c>
      <c r="CK307" s="21" t="n">
        <v>20.7</v>
      </c>
      <c r="CL307" s="21" t="n">
        <v>21.7</v>
      </c>
      <c r="CM307" s="21" t="n">
        <v>25.6</v>
      </c>
      <c r="CN307" s="21" t="n">
        <v>25.2</v>
      </c>
      <c r="CO307" s="21" t="n">
        <v>24.7</v>
      </c>
      <c r="CP307" s="22" t="n">
        <f aca="false">AVERAGE(CD307:CO307)</f>
        <v>23.2583333333333</v>
      </c>
      <c r="DB307" s="1" t="n">
        <f aca="false">DB306+1</f>
        <v>1956</v>
      </c>
      <c r="DC307" s="26" t="s">
        <v>79</v>
      </c>
      <c r="DD307" s="21" t="n">
        <v>24.6</v>
      </c>
      <c r="DE307" s="21" t="n">
        <v>23.4</v>
      </c>
      <c r="DF307" s="21" t="n">
        <v>22.1</v>
      </c>
      <c r="DG307" s="21" t="n">
        <v>19.4</v>
      </c>
      <c r="DH307" s="21" t="n">
        <v>15.6</v>
      </c>
      <c r="DI307" s="21" t="n">
        <v>12.1</v>
      </c>
      <c r="DJ307" s="21" t="n">
        <v>12.8</v>
      </c>
      <c r="DK307" s="21" t="n">
        <v>11.6</v>
      </c>
      <c r="DL307" s="21" t="n">
        <v>14.8</v>
      </c>
      <c r="DM307" s="21" t="n">
        <v>20.5</v>
      </c>
      <c r="DN307" s="21" t="n">
        <v>22.4</v>
      </c>
      <c r="DO307" s="21" t="n">
        <v>24.9</v>
      </c>
      <c r="DP307" s="22" t="n">
        <f aca="false">AVERAGE(DD307:DO307)</f>
        <v>18.6833333333333</v>
      </c>
      <c r="OB307" s="7" t="n">
        <f aca="false">AVERAGE(AP307,BP307,CP307,DP307,EP307,FP307,GP307,HP307,IP307,JP307,KP307,LP307,MP307,NP307)</f>
        <v>17.31875</v>
      </c>
      <c r="OC307" s="10" t="n">
        <f aca="false">AVERAGE(OB297:OB307)</f>
        <v>17.2791666666667</v>
      </c>
      <c r="PB307" s="8" t="n">
        <f aca="false">AVERAGE(AI307,AJ307,AK307,BI307,BJ307,BK307,CI307,CJ307,CK307,DI307,DJ307,DK307,EI307,EJ307,EK307,FI307,FJ307,FK307,GI307,GJ307,GK307,HI307,HJ307,HK307,II307,IJ307,IK307,JI307,JJ307,JK307,KI307,KJ307,KK307,LI307,LJ307,LK307,MI307,MJ307,MK307,NI307,NJ307,NK307)</f>
        <v>11.2</v>
      </c>
      <c r="PC307" s="9" t="n">
        <f aca="false">AVERAGE(AD307,AE307,AO307,BD307,BE307,BO307,CD307,CE307,CO307,DD307,DE307,DO307,ED307,EE307,EO307,FD307,FE307,FO307,GD307,GE307,GO307,HD307,HE307,HO307,ID307,IE307,IO307,JD307,JE307,JO307,KD307,KE307,KO307,LD307,LE307,LO307,MD307,ME307,MO307,ND307,NE307,NO307,)</f>
        <v>21.0692307692308</v>
      </c>
      <c r="PD307" s="8" t="n">
        <f aca="false">AVERAGE(PB297:PB307)</f>
        <v>10.8401515151515</v>
      </c>
      <c r="PE307" s="11" t="n">
        <f aca="false">AVERAGE(PC297:PC307)</f>
        <v>21.0223776223776</v>
      </c>
      <c r="QB307" s="11" t="n">
        <f aca="false">MAX((AD297:AO307),(BD297:BO307),(CD297:CO307),(DD297:DO307))</f>
        <v>26.5</v>
      </c>
      <c r="QC307" s="7" t="n">
        <f aca="false">MIN((AD297:AO307),(BD297:BO307),(CD297:CO307),(DD297:DO307))</f>
        <v>1.7</v>
      </c>
    </row>
    <row r="308" customFormat="false" ht="12.9" hidden="false" customHeight="false" outlineLevel="0" collapsed="false">
      <c r="A308" s="24"/>
      <c r="B308" s="7" t="n">
        <f aca="false">AVERAGE(AP308,BP308,CP308,DP308,EP308,FP308,GP308,HP308,IP308,JP308,KP308,LP308,MP308,NP308)</f>
        <v>17.8458333333333</v>
      </c>
      <c r="C308" s="25" t="n">
        <f aca="false">AVERAGE(B304:B308)</f>
        <v>17.6059027777778</v>
      </c>
      <c r="D308" s="16" t="n">
        <f aca="false">AVERAGE(B299:B308)</f>
        <v>17.3639930555556</v>
      </c>
      <c r="E308" s="7" t="n">
        <f aca="false">AVERAGE(B289:B308)</f>
        <v>17.2543229166667</v>
      </c>
      <c r="F308" s="28" t="n">
        <f aca="false">AVERAGE(B259:B308)</f>
        <v>17.2739097222222</v>
      </c>
      <c r="G308" s="3" t="n">
        <f aca="false">MAX(AD308:AO308,BD308:BO308,CD308:CO308,DD308:DO308,ED308:EO308,FD308:FO308,GD308:GO308,HD308:HO308,ID308:IO308,JD308:JO308,KD308:KO308,LD308:LO308,MD308:MO308,ND308:NO308)</f>
        <v>25.1</v>
      </c>
      <c r="H308" s="17" t="n">
        <f aca="false">MEDIAN(AD308:AO308,BD308:BO308,CD308:CO308,DD308:DO308,ED308:EO308,FD308:FO308,GD308:GO308,HD308:HO308,ID308:IO308,JD308:JO308,KD308:KO308,LD308:LO308,MD308:MO308,ND308:NO308)</f>
        <v>20.1</v>
      </c>
      <c r="I308" s="5" t="n">
        <f aca="false">MIN(AD308:AO308,BD308:BO308,CD308:CO308,DD308:DO308,ED308:EO308,FD308:FO308,GD308:GO308,HD308:HO308,ID308:IO308,JD308:JO308,KD308:KO308,LD308:LO308,MD308:MO308,ND308:NO308)</f>
        <v>3</v>
      </c>
      <c r="J308" s="18" t="n">
        <f aca="false">(G308+I308)/2</f>
        <v>14.05</v>
      </c>
      <c r="AC308" s="19" t="n">
        <v>1957</v>
      </c>
      <c r="AD308" s="21" t="n">
        <v>22.8</v>
      </c>
      <c r="AE308" s="21" t="n">
        <v>21</v>
      </c>
      <c r="AF308" s="21" t="n">
        <v>18.4</v>
      </c>
      <c r="AG308" s="21" t="n">
        <v>16.2</v>
      </c>
      <c r="AH308" s="21" t="n">
        <v>7.7</v>
      </c>
      <c r="AI308" s="21" t="n">
        <v>9.7</v>
      </c>
      <c r="AJ308" s="21" t="n">
        <v>3</v>
      </c>
      <c r="AK308" s="21" t="n">
        <v>6.6</v>
      </c>
      <c r="AL308" s="21" t="n">
        <v>9.2</v>
      </c>
      <c r="AM308" s="21" t="n">
        <v>16.2</v>
      </c>
      <c r="AN308" s="21" t="n">
        <v>17.6</v>
      </c>
      <c r="AO308" s="21" t="n">
        <v>20.4</v>
      </c>
      <c r="AP308" s="22" t="n">
        <f aca="false">AVERAGE(AD308:AO308)</f>
        <v>14.0666666666667</v>
      </c>
      <c r="BB308" s="1" t="n">
        <f aca="false">BB307+1</f>
        <v>1957</v>
      </c>
      <c r="BC308" s="26" t="s">
        <v>80</v>
      </c>
      <c r="BD308" s="21" t="n">
        <v>25</v>
      </c>
      <c r="BE308" s="21" t="n">
        <v>22</v>
      </c>
      <c r="BF308" s="21" t="n">
        <v>18.5</v>
      </c>
      <c r="BG308" s="21" t="n">
        <v>16.4</v>
      </c>
      <c r="BH308" s="21" t="n">
        <v>9</v>
      </c>
      <c r="BI308" s="21" t="n">
        <v>10.7</v>
      </c>
      <c r="BJ308" s="21" t="n">
        <v>4</v>
      </c>
      <c r="BK308" s="21" t="n">
        <v>8.4</v>
      </c>
      <c r="BL308" s="21" t="n">
        <v>11.1</v>
      </c>
      <c r="BM308" s="21" t="n">
        <v>16.8</v>
      </c>
      <c r="BN308" s="21" t="n">
        <v>19.2</v>
      </c>
      <c r="BO308" s="21" t="n">
        <v>22</v>
      </c>
      <c r="BP308" s="22" t="n">
        <f aca="false">AVERAGE(BD308:BO308)</f>
        <v>15.2583333333333</v>
      </c>
      <c r="CB308" s="1" t="n">
        <f aca="false">CB307+1</f>
        <v>1957</v>
      </c>
      <c r="CC308" s="26" t="s">
        <v>80</v>
      </c>
      <c r="CD308" s="21" t="n">
        <v>24.2</v>
      </c>
      <c r="CE308" s="21" t="n">
        <v>24.3</v>
      </c>
      <c r="CF308" s="21" t="n">
        <v>23.9</v>
      </c>
      <c r="CG308" s="21" t="n">
        <v>24.7</v>
      </c>
      <c r="CH308" s="21" t="n">
        <v>21.5</v>
      </c>
      <c r="CI308" s="21" t="n">
        <v>22</v>
      </c>
      <c r="CJ308" s="21" t="n">
        <v>20.1</v>
      </c>
      <c r="CK308" s="21" t="n">
        <v>20.1</v>
      </c>
      <c r="CL308" s="21" t="n">
        <v>22.3</v>
      </c>
      <c r="CM308" s="21" t="n">
        <v>25</v>
      </c>
      <c r="CN308" s="21" t="n">
        <v>25.1</v>
      </c>
      <c r="CO308" s="21" t="n">
        <v>24.2</v>
      </c>
      <c r="CP308" s="22" t="n">
        <f aca="false">AVERAGE(CD308:CO308)</f>
        <v>23.1166666666667</v>
      </c>
      <c r="DB308" s="1" t="n">
        <f aca="false">DB307+1</f>
        <v>1957</v>
      </c>
      <c r="DC308" s="26" t="s">
        <v>80</v>
      </c>
      <c r="DD308" s="21" t="n">
        <v>24</v>
      </c>
      <c r="DE308" s="21" t="n">
        <v>24.7</v>
      </c>
      <c r="DF308" s="21" t="n">
        <v>21.6</v>
      </c>
      <c r="DG308" s="21" t="n">
        <v>21.5</v>
      </c>
      <c r="DH308" s="21" t="n">
        <v>14.6</v>
      </c>
      <c r="DI308" s="21" t="n">
        <v>15.3</v>
      </c>
      <c r="DJ308" s="21" t="n">
        <v>9.4</v>
      </c>
      <c r="DK308" s="21" t="n">
        <v>12.3</v>
      </c>
      <c r="DL308" s="21" t="n">
        <v>15.3</v>
      </c>
      <c r="DM308" s="21" t="n">
        <v>21.3</v>
      </c>
      <c r="DN308" s="21" t="n">
        <v>22.9</v>
      </c>
      <c r="DO308" s="21" t="n">
        <v>24.4</v>
      </c>
      <c r="DP308" s="22" t="n">
        <f aca="false">AVERAGE(DD308:DO308)</f>
        <v>18.9416666666667</v>
      </c>
      <c r="OB308" s="7" t="n">
        <f aca="false">AVERAGE(AP308,BP308,CP308,DP308,EP308,FP308,GP308,HP308,IP308,JP308,KP308,LP308,MP308,NP308)</f>
        <v>17.8458333333333</v>
      </c>
      <c r="OC308" s="10" t="n">
        <f aca="false">AVERAGE(OB298:OB308)</f>
        <v>17.4011679292929</v>
      </c>
      <c r="PB308" s="8" t="n">
        <f aca="false">AVERAGE(AI308,AJ308,AK308,BI308,BJ308,BK308,CI308,CJ308,CK308,DI308,DJ308,DK308,EI308,EJ308,EK308,FI308,FJ308,FK308,GI308,GJ308,GK308,HI308,HJ308,HK308,II308,IJ308,IK308,JI308,JJ308,JK308,KI308,KJ308,KK308,LI308,LJ308,LK308,MI308,MJ308,MK308,NI308,NJ308,NK308)</f>
        <v>11.8</v>
      </c>
      <c r="PC308" s="9" t="n">
        <f aca="false">AVERAGE(AD308,AE308,AO308,BD308,BE308,BO308,CD308,CE308,CO308,DD308,DE308,DO308,ED308,EE308,EO308,FD308,FE308,FO308,GD308,GE308,GO308,HD308,HE308,HO308,ID308,IE308,IO308,JD308,JE308,JO308,KD308,KE308,KO308,LD308,LE308,LO308,MD308,ME308,MO308,ND308,NE308,NO308,)</f>
        <v>21.4615384615385</v>
      </c>
      <c r="PD308" s="8" t="n">
        <f aca="false">AVERAGE(PB298:PB308)</f>
        <v>10.9954545454545</v>
      </c>
      <c r="PE308" s="11" t="n">
        <f aca="false">AVERAGE(PC298:PC308)</f>
        <v>21.0538461538462</v>
      </c>
      <c r="QB308" s="11" t="n">
        <f aca="false">MAX((AD298:AO308),(BD298:BO308),(CD298:CO308),(DD298:DO308))</f>
        <v>26.5</v>
      </c>
      <c r="QC308" s="7" t="n">
        <f aca="false">MIN((AD298:AO308),(BD298:BO308),(CD298:CO308),(DD298:DO308))</f>
        <v>1.7</v>
      </c>
    </row>
    <row r="309" customFormat="false" ht="12.9" hidden="false" customHeight="false" outlineLevel="0" collapsed="false">
      <c r="A309" s="24"/>
      <c r="B309" s="7" t="n">
        <f aca="false">AVERAGE(AP309,BP309,CP309,DP309,EP309,FP309,GP309,HP309,IP309,JP309,KP309,LP309,MP309,NP309)</f>
        <v>18.2291666666667</v>
      </c>
      <c r="C309" s="25" t="n">
        <f aca="false">AVERAGE(B305:B309)</f>
        <v>17.8009027777778</v>
      </c>
      <c r="D309" s="16" t="n">
        <f aca="false">AVERAGE(B300:B309)</f>
        <v>17.4998263888889</v>
      </c>
      <c r="E309" s="7" t="n">
        <f aca="false">AVERAGE(B290:B309)</f>
        <v>17.2830729166667</v>
      </c>
      <c r="F309" s="28" t="n">
        <f aca="false">AVERAGE(B260:B309)</f>
        <v>17.3100486111111</v>
      </c>
      <c r="G309" s="3" t="n">
        <f aca="false">MAX(AD309:AO309,BD309:BO309,CD309:CO309,DD309:DO309,ED309:EO309,FD309:FO309,GD309:GO309,HD309:HO309,ID309:IO309,JD309:JO309,KD309:KO309,LD309:LO309,MD309:MO309,ND309:NO309)</f>
        <v>25.1</v>
      </c>
      <c r="H309" s="17" t="n">
        <f aca="false">MEDIAN(AD309:AO309,BD309:BO309,CD309:CO309,DD309:DO309,ED309:EO309,FD309:FO309,GD309:GO309,HD309:HO309,ID309:IO309,JD309:JO309,KD309:KO309,LD309:LO309,MD309:MO309,ND309:NO309)</f>
        <v>20.35</v>
      </c>
      <c r="I309" s="5" t="n">
        <f aca="false">MIN(AD309:AO309,BD309:BO309,CD309:CO309,DD309:DO309,ED309:EO309,FD309:FO309,GD309:GO309,HD309:HO309,ID309:IO309,JD309:JO309,KD309:KO309,LD309:LO309,MD309:MO309,ND309:NO309)</f>
        <v>4.8</v>
      </c>
      <c r="J309" s="18" t="n">
        <f aca="false">(G309+I309)/2</f>
        <v>14.95</v>
      </c>
      <c r="AC309" s="19" t="n">
        <v>1958</v>
      </c>
      <c r="AD309" s="21" t="n">
        <v>20.7</v>
      </c>
      <c r="AE309" s="21" t="n">
        <v>19.3</v>
      </c>
      <c r="AF309" s="21" t="n">
        <v>19.1</v>
      </c>
      <c r="AG309" s="21" t="n">
        <v>13.5</v>
      </c>
      <c r="AH309" s="21" t="n">
        <v>12.9</v>
      </c>
      <c r="AI309" s="21" t="n">
        <v>4.8</v>
      </c>
      <c r="AJ309" s="21" t="n">
        <v>7.3</v>
      </c>
      <c r="AK309" s="21" t="n">
        <v>8.1</v>
      </c>
      <c r="AL309" s="21" t="n">
        <v>8.3</v>
      </c>
      <c r="AM309" s="21" t="n">
        <v>15.9</v>
      </c>
      <c r="AN309" s="21" t="n">
        <v>19.2</v>
      </c>
      <c r="AO309" s="21" t="n">
        <v>19.9</v>
      </c>
      <c r="AP309" s="22" t="n">
        <f aca="false">AVERAGE(AD309:AO309)</f>
        <v>14.0833333333333</v>
      </c>
      <c r="BB309" s="1" t="n">
        <f aca="false">BB308+1</f>
        <v>1958</v>
      </c>
      <c r="BC309" s="26" t="s">
        <v>81</v>
      </c>
      <c r="BD309" s="21" t="n">
        <v>22.4</v>
      </c>
      <c r="BE309" s="21" t="n">
        <v>22</v>
      </c>
      <c r="BF309" s="21" t="n">
        <v>20.9</v>
      </c>
      <c r="BG309" s="21" t="n">
        <v>15.8</v>
      </c>
      <c r="BH309" s="21" t="n">
        <v>14.3</v>
      </c>
      <c r="BI309" s="21" t="n">
        <v>6.8</v>
      </c>
      <c r="BJ309" s="21" t="n">
        <v>8</v>
      </c>
      <c r="BK309" s="21" t="n">
        <v>9.3</v>
      </c>
      <c r="BL309" s="21" t="n">
        <v>9.1</v>
      </c>
      <c r="BM309" s="21" t="n">
        <v>16.4</v>
      </c>
      <c r="BN309" s="21" t="n">
        <v>20</v>
      </c>
      <c r="BO309" s="21" t="n">
        <v>21</v>
      </c>
      <c r="BP309" s="22" t="n">
        <f aca="false">AVERAGE(BD309:BO309)</f>
        <v>15.5</v>
      </c>
      <c r="CB309" s="1" t="n">
        <f aca="false">CB308+1</f>
        <v>1958</v>
      </c>
      <c r="CC309" s="26" t="s">
        <v>81</v>
      </c>
      <c r="CD309" s="21" t="n">
        <v>25.1</v>
      </c>
      <c r="CE309" s="21" t="n">
        <v>25</v>
      </c>
      <c r="CF309" s="21" t="n">
        <v>24.8</v>
      </c>
      <c r="CG309" s="21" t="n">
        <v>24.6</v>
      </c>
      <c r="CH309" s="21" t="n">
        <v>24</v>
      </c>
      <c r="CI309" s="21" t="n">
        <v>21.4</v>
      </c>
      <c r="CJ309" s="21" t="n">
        <v>21.2</v>
      </c>
      <c r="CK309" s="21" t="n">
        <v>20.9</v>
      </c>
      <c r="CL309" s="21" t="n">
        <v>21.9</v>
      </c>
      <c r="CM309" s="21" t="n">
        <v>24.9</v>
      </c>
      <c r="CN309" s="21" t="n">
        <v>24.8</v>
      </c>
      <c r="CO309" s="21" t="n">
        <v>24.2</v>
      </c>
      <c r="CP309" s="22" t="n">
        <f aca="false">AVERAGE(CD309:CO309)</f>
        <v>23.5666666666667</v>
      </c>
      <c r="DB309" s="1" t="n">
        <f aca="false">DB308+1</f>
        <v>1958</v>
      </c>
      <c r="DC309" s="26" t="s">
        <v>81</v>
      </c>
      <c r="DD309" s="21" t="n">
        <v>24.2</v>
      </c>
      <c r="DE309" s="21" t="n">
        <v>24.9</v>
      </c>
      <c r="DF309" s="21" t="n">
        <v>24.8</v>
      </c>
      <c r="DG309" s="21" t="n">
        <v>21.6</v>
      </c>
      <c r="DH309" s="21" t="n">
        <v>18.6</v>
      </c>
      <c r="DI309" s="21" t="n">
        <v>11.9</v>
      </c>
      <c r="DJ309" s="21" t="n">
        <v>13.5</v>
      </c>
      <c r="DK309" s="21" t="n">
        <v>14.6</v>
      </c>
      <c r="DL309" s="21" t="n">
        <v>14.5</v>
      </c>
      <c r="DM309" s="21" t="n">
        <v>20.8</v>
      </c>
      <c r="DN309" s="21" t="n">
        <v>24.1</v>
      </c>
      <c r="DO309" s="21" t="n">
        <v>23.7</v>
      </c>
      <c r="DP309" s="22" t="n">
        <f aca="false">AVERAGE(DD309:DO309)</f>
        <v>19.7666666666667</v>
      </c>
      <c r="OB309" s="7" t="n">
        <f aca="false">AVERAGE(AP309,BP309,CP309,DP309,EP309,FP309,GP309,HP309,IP309,JP309,KP309,LP309,MP309,NP309)</f>
        <v>18.2291666666667</v>
      </c>
      <c r="OC309" s="10" t="n">
        <f aca="false">AVERAGE(OB299:OB309)</f>
        <v>17.4426452020202</v>
      </c>
      <c r="PB309" s="8" t="n">
        <f aca="false">AVERAGE(AI309,AJ309,AK309,BI309,BJ309,BK309,CI309,CJ309,CK309,DI309,DJ309,DK309,EI309,EJ309,EK309,FI309,FJ309,FK309,GI309,GJ309,GK309,HI309,HJ309,HK309,II309,IJ309,IK309,JI309,JJ309,JK309,KI309,KJ309,KK309,LI309,LJ309,LK309,MI309,MJ309,MK309,NI309,NJ309,NK309)</f>
        <v>12.3166666666667</v>
      </c>
      <c r="PC309" s="9" t="n">
        <f aca="false">AVERAGE(AD309,AE309,AO309,BD309,BE309,BO309,CD309,CE309,CO309,DD309,DE309,DO309,ED309,EE309,EO309,FD309,FE309,FO309,GD309,GE309,GO309,HD309,HE309,HO309,ID309,IE309,IO309,JD309,JE309,JO309,KD309,KE309,KO309,LD309,LE309,LO309,MD309,ME309,MO309,ND309,NE309,NO309,)</f>
        <v>20.9538461538462</v>
      </c>
      <c r="PD309" s="8" t="n">
        <f aca="false">AVERAGE(PB299:PB309)</f>
        <v>11.0287878787879</v>
      </c>
      <c r="PE309" s="11" t="n">
        <f aca="false">AVERAGE(PC299:PC309)</f>
        <v>20.9839160839161</v>
      </c>
      <c r="QB309" s="11" t="n">
        <f aca="false">MAX((AD299:AO309),(BD299:BO309),(CD299:CO309),(DD299:DO309))</f>
        <v>26.5</v>
      </c>
      <c r="QC309" s="7" t="n">
        <f aca="false">MIN((AD299:AO309),(BD299:BO309),(CD299:CO309),(DD299:DO309))</f>
        <v>1.7</v>
      </c>
    </row>
    <row r="310" customFormat="false" ht="12.9" hidden="false" customHeight="false" outlineLevel="0" collapsed="false">
      <c r="A310" s="24"/>
      <c r="B310" s="7" t="n">
        <f aca="false">AVERAGE(AP310,BP310,CP310,DP310,EP310,FP310,GP310,HP310,IP310,JP310,KP310,LP310,MP310,NP310)</f>
        <v>18.1479166666667</v>
      </c>
      <c r="C310" s="25" t="n">
        <f aca="false">AVERAGE(B306:B310)</f>
        <v>17.9720833333333</v>
      </c>
      <c r="D310" s="16" t="n">
        <f aca="false">AVERAGE(B301:B310)</f>
        <v>17.6627430555556</v>
      </c>
      <c r="E310" s="7" t="n">
        <f aca="false">AVERAGE(B291:B310)</f>
        <v>17.3389583333333</v>
      </c>
      <c r="F310" s="28" t="n">
        <f aca="false">AVERAGE(B261:B310)</f>
        <v>17.3331180555556</v>
      </c>
      <c r="G310" s="3" t="n">
        <f aca="false">MAX(AD310:AO310,BD310:BO310,CD310:CO310,DD310:DO310,ED310:EO310,FD310:FO310,GD310:GO310,HD310:HO310,ID310:IO310,JD310:JO310,KD310:KO310,LD310:LO310,MD310:MO310,ND310:NO310)</f>
        <v>25.5</v>
      </c>
      <c r="H310" s="17" t="n">
        <f aca="false">MEDIAN(AD310:AO310,BD310:BO310,CD310:CO310,DD310:DO310,ED310:EO310,FD310:FO310,GD310:GO310,HD310:HO310,ID310:IO310,JD310:JO310,KD310:KO310,LD310:LO310,MD310:MO310,ND310:NO310)</f>
        <v>19.7</v>
      </c>
      <c r="I310" s="5" t="n">
        <f aca="false">MIN(AD310:AO310,BD310:BO310,CD310:CO310,DD310:DO310,ED310:EO310,FD310:FO310,GD310:GO310,HD310:HO310,ID310:IO310,JD310:JO310,KD310:KO310,LD310:LO310,MD310:MO310,ND310:NO310)</f>
        <v>5.2</v>
      </c>
      <c r="J310" s="18" t="n">
        <f aca="false">(G310+I310)/2</f>
        <v>15.35</v>
      </c>
      <c r="AC310" s="19" t="n">
        <v>1959</v>
      </c>
      <c r="AD310" s="21" t="n">
        <v>22.1</v>
      </c>
      <c r="AE310" s="21" t="n">
        <v>21.2</v>
      </c>
      <c r="AF310" s="21" t="n">
        <v>18.6</v>
      </c>
      <c r="AG310" s="21" t="n">
        <v>13.7</v>
      </c>
      <c r="AH310" s="21" t="n">
        <v>8.5</v>
      </c>
      <c r="AI310" s="21" t="n">
        <v>5.2</v>
      </c>
      <c r="AJ310" s="21" t="n">
        <v>5.5</v>
      </c>
      <c r="AK310" s="21" t="n">
        <v>6.9</v>
      </c>
      <c r="AL310" s="21" t="n">
        <v>10.9</v>
      </c>
      <c r="AM310" s="21" t="n">
        <v>17.2</v>
      </c>
      <c r="AN310" s="21" t="n">
        <v>19.6</v>
      </c>
      <c r="AO310" s="21" t="n">
        <v>19.5</v>
      </c>
      <c r="AP310" s="22" t="n">
        <f aca="false">AVERAGE(AD310:AO310)</f>
        <v>14.075</v>
      </c>
      <c r="BB310" s="1" t="n">
        <f aca="false">BB309+1</f>
        <v>1959</v>
      </c>
      <c r="BC310" s="26" t="s">
        <v>82</v>
      </c>
      <c r="BD310" s="21" t="n">
        <v>24</v>
      </c>
      <c r="BE310" s="21" t="n">
        <v>23.2</v>
      </c>
      <c r="BF310" s="21" t="n">
        <v>21.3</v>
      </c>
      <c r="BG310" s="21" t="n">
        <v>15.4</v>
      </c>
      <c r="BH310" s="21" t="n">
        <v>11.2</v>
      </c>
      <c r="BI310" s="21" t="n">
        <v>7</v>
      </c>
      <c r="BJ310" s="21" t="n">
        <v>7</v>
      </c>
      <c r="BK310" s="21" t="n">
        <v>9.2</v>
      </c>
      <c r="BL310" s="21" t="n">
        <v>11.8</v>
      </c>
      <c r="BM310" s="21" t="n">
        <v>17.2</v>
      </c>
      <c r="BN310" s="21" t="n">
        <v>20.4</v>
      </c>
      <c r="BO310" s="21" t="n">
        <v>20.5</v>
      </c>
      <c r="BP310" s="22" t="n">
        <f aca="false">AVERAGE(BD310:BO310)</f>
        <v>15.6833333333333</v>
      </c>
      <c r="CB310" s="1" t="n">
        <f aca="false">CB309+1</f>
        <v>1959</v>
      </c>
      <c r="CC310" s="26" t="s">
        <v>82</v>
      </c>
      <c r="CD310" s="21" t="n">
        <v>24.8</v>
      </c>
      <c r="CE310" s="21" t="n">
        <v>24.7</v>
      </c>
      <c r="CF310" s="21" t="n">
        <v>24.7</v>
      </c>
      <c r="CG310" s="21" t="n">
        <v>23.2</v>
      </c>
      <c r="CH310" s="21" t="n">
        <v>21.6</v>
      </c>
      <c r="CI310" s="21" t="n">
        <v>19.8</v>
      </c>
      <c r="CJ310" s="21" t="n">
        <v>18.7</v>
      </c>
      <c r="CK310" s="21" t="n">
        <v>19.5</v>
      </c>
      <c r="CL310" s="21" t="n">
        <v>23.2</v>
      </c>
      <c r="CM310" s="21" t="n">
        <v>25.2</v>
      </c>
      <c r="CN310" s="21" t="n">
        <v>25.1</v>
      </c>
      <c r="CO310" s="21" t="n">
        <v>25.1</v>
      </c>
      <c r="CP310" s="22" t="n">
        <f aca="false">AVERAGE(CD310:CO310)</f>
        <v>22.9666666666667</v>
      </c>
      <c r="DB310" s="1" t="n">
        <f aca="false">DB309+1</f>
        <v>1959</v>
      </c>
      <c r="DC310" s="26" t="s">
        <v>82</v>
      </c>
      <c r="DD310" s="21" t="n">
        <v>25.2</v>
      </c>
      <c r="DE310" s="21" t="n">
        <v>24.2</v>
      </c>
      <c r="DF310" s="21" t="n">
        <v>23.4</v>
      </c>
      <c r="DG310" s="21" t="n">
        <v>20.5</v>
      </c>
      <c r="DH310" s="21" t="n">
        <v>15.4</v>
      </c>
      <c r="DI310" s="21" t="n">
        <v>12.7</v>
      </c>
      <c r="DJ310" s="21" t="n">
        <v>12.3</v>
      </c>
      <c r="DK310" s="21" t="n">
        <v>14</v>
      </c>
      <c r="DL310" s="21" t="n">
        <v>18.3</v>
      </c>
      <c r="DM310" s="21" t="n">
        <v>22.3</v>
      </c>
      <c r="DN310" s="21" t="n">
        <v>24.6</v>
      </c>
      <c r="DO310" s="21" t="n">
        <v>25.5</v>
      </c>
      <c r="DP310" s="22" t="n">
        <f aca="false">AVERAGE(DD310:DO310)</f>
        <v>19.8666666666667</v>
      </c>
      <c r="OB310" s="7" t="n">
        <f aca="false">AVERAGE(AP310,BP310,CP310,DP310,EP310,FP310,GP310,HP310,IP310,JP310,KP310,LP310,MP310,NP310)</f>
        <v>18.1479166666667</v>
      </c>
      <c r="OC310" s="10" t="n">
        <f aca="false">AVERAGE(OB300:OB310)</f>
        <v>17.5587436868687</v>
      </c>
      <c r="PB310" s="8" t="n">
        <f aca="false">AVERAGE(AI310,AJ310,AK310,BI310,BJ310,BK310,CI310,CJ310,CK310,DI310,DJ310,DK310,EI310,EJ310,EK310,FI310,FJ310,FK310,GI310,GJ310,GK310,HI310,HJ310,HK310,II310,IJ310,IK310,JI310,JJ310,JK310,KI310,KJ310,KK310,LI310,LJ310,LK310,MI310,MJ310,MK310,NI310,NJ310,NK310)</f>
        <v>11.4833333333333</v>
      </c>
      <c r="PC310" s="9" t="n">
        <f aca="false">AVERAGE(AD310,AE310,AO310,BD310,BE310,BO310,CD310,CE310,CO310,DD310,DE310,DO310,ED310,EE310,EO310,FD310,FE310,FO310,GD310,GE310,GO310,HD310,HE310,HO310,ID310,IE310,IO310,JD310,JE310,JO310,KD310,KE310,KO310,LD310,LE310,LO310,MD310,ME310,MO310,ND310,NE310,NO310,)</f>
        <v>21.5384615384615</v>
      </c>
      <c r="PD310" s="8" t="n">
        <f aca="false">AVERAGE(PB300:PB310)</f>
        <v>11.15</v>
      </c>
      <c r="PE310" s="11" t="n">
        <f aca="false">AVERAGE(PC300:PC310)</f>
        <v>21.0300699300699</v>
      </c>
      <c r="QB310" s="11" t="n">
        <f aca="false">MAX((AD300:AO310),(BD300:BO310),(CD300:CO310),(DD300:DO310))</f>
        <v>26.5</v>
      </c>
      <c r="QC310" s="7" t="n">
        <f aca="false">MIN((AD300:AO310),(BD300:BO310),(CD300:CO310),(DD300:DO310))</f>
        <v>1.7</v>
      </c>
    </row>
    <row r="311" customFormat="false" ht="12.9" hidden="false" customHeight="false" outlineLevel="0" collapsed="false">
      <c r="A311" s="24" t="n">
        <f aca="false">A306+5</f>
        <v>1960</v>
      </c>
      <c r="B311" s="7" t="n">
        <f aca="false">AVERAGE(AP311,BP311,CP311,DP311,EP311,FP311,GP311,HP311,IP311,JP311,KP311,LP311,MP311,NP311)</f>
        <v>17.5145833333333</v>
      </c>
      <c r="C311" s="25" t="n">
        <f aca="false">AVERAGE(B307:B311)</f>
        <v>17.81125</v>
      </c>
      <c r="D311" s="16" t="n">
        <f aca="false">AVERAGE(B302:B311)</f>
        <v>17.6939930555556</v>
      </c>
      <c r="E311" s="7" t="n">
        <f aca="false">AVERAGE(B292:B311)</f>
        <v>17.3795833333333</v>
      </c>
      <c r="F311" s="28" t="n">
        <f aca="false">AVERAGE(B262:B311)</f>
        <v>17.3226041666667</v>
      </c>
      <c r="G311" s="3" t="n">
        <f aca="false">MAX(AD311:AO311,BD311:BO311,CD311:CO311,DD311:DO311,ED311:EO311,FD311:FO311,GD311:GO311,HD311:HO311,ID311:IO311,JD311:JO311,KD311:KO311,LD311:LO311,MD311:MO311,ND311:NO311)</f>
        <v>25.4</v>
      </c>
      <c r="H311" s="17" t="n">
        <f aca="false">MEDIAN(AD311:AO311,BD311:BO311,CD311:CO311,DD311:DO311,ED311:EO311,FD311:FO311,GD311:GO311,HD311:HO311,ID311:IO311,JD311:JO311,KD311:KO311,LD311:LO311,MD311:MO311,ND311:NO311)</f>
        <v>19.25</v>
      </c>
      <c r="I311" s="5" t="n">
        <f aca="false">MIN(AD311:AO311,BD311:BO311,CD311:CO311,DD311:DO311,ED311:EO311,FD311:FO311,GD311:GO311,HD311:HO311,ID311:IO311,JD311:JO311,KD311:KO311,LD311:LO311,MD311:MO311,ND311:NO311)</f>
        <v>3.6</v>
      </c>
      <c r="J311" s="18" t="n">
        <f aca="false">(G311+I311)/2</f>
        <v>14.5</v>
      </c>
      <c r="AC311" s="19" t="n">
        <v>1960</v>
      </c>
      <c r="AD311" s="21" t="n">
        <v>22.9</v>
      </c>
      <c r="AE311" s="21" t="n">
        <v>23.2</v>
      </c>
      <c r="AF311" s="21" t="n">
        <v>16.6</v>
      </c>
      <c r="AG311" s="21" t="n">
        <v>13.4</v>
      </c>
      <c r="AH311" s="21" t="n">
        <v>7.2</v>
      </c>
      <c r="AI311" s="21" t="n">
        <v>5</v>
      </c>
      <c r="AJ311" s="21" t="n">
        <v>6.6</v>
      </c>
      <c r="AK311" s="21" t="n">
        <v>3.6</v>
      </c>
      <c r="AL311" s="21" t="n">
        <v>11.8</v>
      </c>
      <c r="AM311" s="21" t="n">
        <v>14.5</v>
      </c>
      <c r="AN311" s="21" t="n">
        <v>16.4</v>
      </c>
      <c r="AO311" s="21" t="n">
        <v>21.3</v>
      </c>
      <c r="AP311" s="22" t="n">
        <f aca="false">AVERAGE(AD311:AO311)</f>
        <v>13.5416666666667</v>
      </c>
      <c r="BB311" s="1" t="n">
        <f aca="false">BB310+1</f>
        <v>1960</v>
      </c>
      <c r="BC311" s="26" t="s">
        <v>83</v>
      </c>
      <c r="BD311" s="21" t="n">
        <v>25.1</v>
      </c>
      <c r="BE311" s="21" t="n">
        <v>24.8</v>
      </c>
      <c r="BF311" s="21" t="n">
        <v>19.4</v>
      </c>
      <c r="BG311" s="21" t="n">
        <v>15.3</v>
      </c>
      <c r="BH311" s="21" t="n">
        <v>9.1</v>
      </c>
      <c r="BI311" s="21" t="n">
        <v>6.2</v>
      </c>
      <c r="BJ311" s="21" t="n">
        <v>7.7</v>
      </c>
      <c r="BK311" s="21" t="n">
        <v>5.3</v>
      </c>
      <c r="BL311" s="21" t="n">
        <v>12.2</v>
      </c>
      <c r="BM311" s="21" t="n">
        <v>15.8</v>
      </c>
      <c r="BN311" s="21" t="n">
        <v>18.3</v>
      </c>
      <c r="BO311" s="21" t="n">
        <v>22.1</v>
      </c>
      <c r="BP311" s="22" t="n">
        <f aca="false">AVERAGE(BD311:BO311)</f>
        <v>15.1083333333333</v>
      </c>
      <c r="CB311" s="1" t="n">
        <f aca="false">CB310+1</f>
        <v>1960</v>
      </c>
      <c r="CC311" s="26" t="s">
        <v>83</v>
      </c>
      <c r="CD311" s="21" t="n">
        <v>24.8</v>
      </c>
      <c r="CE311" s="21" t="n">
        <v>24</v>
      </c>
      <c r="CF311" s="21" t="n">
        <v>23.3</v>
      </c>
      <c r="CG311" s="21" t="n">
        <v>24.1</v>
      </c>
      <c r="CH311" s="21" t="n">
        <v>20.7</v>
      </c>
      <c r="CI311" s="21" t="n">
        <v>18</v>
      </c>
      <c r="CJ311" s="21" t="n">
        <v>19.1</v>
      </c>
      <c r="CK311" s="21" t="n">
        <v>19.7</v>
      </c>
      <c r="CL311" s="21" t="n">
        <v>22.9</v>
      </c>
      <c r="CM311" s="21" t="n">
        <v>24.4</v>
      </c>
      <c r="CN311" s="21" t="n">
        <v>25.3</v>
      </c>
      <c r="CO311" s="21" t="n">
        <v>24.9</v>
      </c>
      <c r="CP311" s="22" t="n">
        <f aca="false">AVERAGE(CD311:CO311)</f>
        <v>22.6</v>
      </c>
      <c r="DB311" s="1" t="n">
        <f aca="false">DB310+1</f>
        <v>1960</v>
      </c>
      <c r="DC311" s="26" t="s">
        <v>83</v>
      </c>
      <c r="DD311" s="21" t="n">
        <v>25.4</v>
      </c>
      <c r="DE311" s="21" t="n">
        <v>25</v>
      </c>
      <c r="DF311" s="21" t="n">
        <v>23.1</v>
      </c>
      <c r="DG311" s="21" t="n">
        <v>20.7</v>
      </c>
      <c r="DH311" s="21" t="n">
        <v>13.4</v>
      </c>
      <c r="DI311" s="21" t="n">
        <v>11.3</v>
      </c>
      <c r="DJ311" s="21" t="n">
        <v>11.7</v>
      </c>
      <c r="DK311" s="21" t="n">
        <v>11.6</v>
      </c>
      <c r="DL311" s="21" t="n">
        <v>17</v>
      </c>
      <c r="DM311" s="21" t="n">
        <v>21.1</v>
      </c>
      <c r="DN311" s="21" t="n">
        <v>21.7</v>
      </c>
      <c r="DO311" s="21" t="n">
        <v>23.7</v>
      </c>
      <c r="DP311" s="22" t="n">
        <f aca="false">AVERAGE(DD311:DO311)</f>
        <v>18.8083333333333</v>
      </c>
      <c r="OB311" s="7" t="n">
        <f aca="false">AVERAGE(AP311,BP311,CP311,DP311,EP311,FP311,GP311,HP311,IP311,JP311,KP311,LP311,MP311,NP311)</f>
        <v>17.5145833333333</v>
      </c>
      <c r="OC311" s="10" t="n">
        <f aca="false">AVERAGE(OB301:OB311)</f>
        <v>17.649273989899</v>
      </c>
      <c r="PB311" s="8" t="n">
        <f aca="false">AVERAGE(AI311,AJ311,AK311,BI311,BJ311,BK311,CI311,CJ311,CK311,DI311,DJ311,DK311,EI311,EJ311,EK311,FI311,FJ311,FK311,GI311,GJ311,GK311,HI311,HJ311,HK311,II311,IJ311,IK311,JI311,JJ311,JK311,KI311,KJ311,KK311,LI311,LJ311,LK311,MI311,MJ311,MK311,NI311,NJ311,NK311)</f>
        <v>10.4833333333333</v>
      </c>
      <c r="PC311" s="9" t="n">
        <f aca="false">AVERAGE(AD311,AE311,AO311,BD311,BE311,BO311,CD311,CE311,CO311,DD311,DE311,DO311,ED311,EE311,EO311,FD311,FE311,FO311,GD311,GE311,GO311,HD311,HE311,HO311,ID311,IE311,IO311,JD311,JE311,JO311,KD311,KE311,KO311,LD311,LE311,LO311,MD311,ME311,MO311,ND311,NE311,NO311,)</f>
        <v>22.0923076923077</v>
      </c>
      <c r="PD311" s="8" t="n">
        <f aca="false">AVERAGE(PB301:PB311)</f>
        <v>11.2772727272727</v>
      </c>
      <c r="PE311" s="11" t="n">
        <f aca="false">AVERAGE(PC301:PC311)</f>
        <v>21.1503496503497</v>
      </c>
      <c r="QB311" s="11" t="n">
        <f aca="false">MAX((AD301:AO311),(BD301:BO311),(CD301:CO311),(DD301:DO311))</f>
        <v>26.5</v>
      </c>
      <c r="QC311" s="7" t="n">
        <f aca="false">MIN((AD301:AO311),(BD301:BO311),(CD301:CO311),(DD301:DO311))</f>
        <v>2.9</v>
      </c>
    </row>
    <row r="312" customFormat="false" ht="12.9" hidden="false" customHeight="false" outlineLevel="0" collapsed="false">
      <c r="A312" s="24"/>
      <c r="B312" s="7" t="n">
        <f aca="false">AVERAGE(AP312,BP312,CP312,DP312,EP312,FP312,GP312,HP312,IP312,JP312,KP312,LP312,MP312,NP312)</f>
        <v>17.6395833333333</v>
      </c>
      <c r="C312" s="25" t="n">
        <f aca="false">AVERAGE(B308:B312)</f>
        <v>17.8754166666667</v>
      </c>
      <c r="D312" s="16" t="n">
        <f aca="false">AVERAGE(B303:B312)</f>
        <v>17.7119097222222</v>
      </c>
      <c r="E312" s="7" t="n">
        <f aca="false">AVERAGE(B293:B312)</f>
        <v>17.4229513888889</v>
      </c>
      <c r="F312" s="28" t="n">
        <f aca="false">AVERAGE(B263:B312)</f>
        <v>17.3284791666667</v>
      </c>
      <c r="G312" s="3" t="n">
        <f aca="false">MAX(AD312:AO312,BD312:BO312,CD312:CO312,DD312:DO312,ED312:EO312,FD312:FO312,GD312:GO312,HD312:HO312,ID312:IO312,JD312:JO312,KD312:KO312,LD312:LO312,MD312:MO312,ND312:NO312)</f>
        <v>25.9</v>
      </c>
      <c r="H312" s="17" t="n">
        <f aca="false">MEDIAN(AD312:AO312,BD312:BO312,CD312:CO312,DD312:DO312,ED312:EO312,FD312:FO312,GD312:GO312,HD312:HO312,ID312:IO312,JD312:JO312,KD312:KO312,LD312:LO312,MD312:MO312,ND312:NO312)</f>
        <v>19.2</v>
      </c>
      <c r="I312" s="5" t="n">
        <f aca="false">MIN(AD312:AO312,BD312:BO312,CD312:CO312,DD312:DO312,ED312:EO312,FD312:FO312,GD312:GO312,HD312:HO312,ID312:IO312,JD312:JO312,KD312:KO312,LD312:LO312,MD312:MO312,ND312:NO312)</f>
        <v>2.3</v>
      </c>
      <c r="J312" s="18" t="n">
        <f aca="false">(G312+I312)/2</f>
        <v>14.1</v>
      </c>
      <c r="AC312" s="19" t="n">
        <v>1961</v>
      </c>
      <c r="AD312" s="21" t="n">
        <v>21.7</v>
      </c>
      <c r="AE312" s="21" t="n">
        <v>21.5</v>
      </c>
      <c r="AF312" s="21" t="n">
        <v>17</v>
      </c>
      <c r="AG312" s="21" t="n">
        <v>17.9</v>
      </c>
      <c r="AH312" s="21" t="n">
        <v>7.7</v>
      </c>
      <c r="AI312" s="21" t="n">
        <v>5.5</v>
      </c>
      <c r="AJ312" s="21" t="n">
        <v>2.3</v>
      </c>
      <c r="AK312" s="21" t="n">
        <v>4.7</v>
      </c>
      <c r="AL312" s="21" t="n">
        <v>11.7</v>
      </c>
      <c r="AM312" s="21" t="n">
        <v>15.5</v>
      </c>
      <c r="AN312" s="21" t="n">
        <v>18.7</v>
      </c>
      <c r="AO312" s="21" t="n">
        <v>19.9</v>
      </c>
      <c r="AP312" s="22" t="n">
        <f aca="false">AVERAGE(AD312:AO312)</f>
        <v>13.675</v>
      </c>
      <c r="BB312" s="1" t="n">
        <f aca="false">BB311+1</f>
        <v>1961</v>
      </c>
      <c r="BC312" s="26" t="s">
        <v>84</v>
      </c>
      <c r="BD312" s="21" t="n">
        <v>23.6</v>
      </c>
      <c r="BE312" s="21" t="n">
        <v>22.8</v>
      </c>
      <c r="BF312" s="21" t="n">
        <v>19.5</v>
      </c>
      <c r="BG312" s="21" t="n">
        <v>18.4</v>
      </c>
      <c r="BH312" s="21" t="n">
        <v>9.4</v>
      </c>
      <c r="BI312" s="21" t="n">
        <v>6.7</v>
      </c>
      <c r="BJ312" s="21" t="n">
        <v>3.6</v>
      </c>
      <c r="BK312" s="21" t="n">
        <v>6.2</v>
      </c>
      <c r="BL312" s="21" t="n">
        <v>12.8</v>
      </c>
      <c r="BM312" s="21" t="n">
        <v>16.4</v>
      </c>
      <c r="BN312" s="21" t="n">
        <v>19.4</v>
      </c>
      <c r="BO312" s="21" t="n">
        <v>21.3</v>
      </c>
      <c r="BP312" s="22" t="n">
        <f aca="false">AVERAGE(BD312:BO312)</f>
        <v>15.0083333333333</v>
      </c>
      <c r="CB312" s="1" t="n">
        <f aca="false">CB311+1</f>
        <v>1961</v>
      </c>
      <c r="CC312" s="26" t="s">
        <v>84</v>
      </c>
      <c r="CD312" s="21" t="n">
        <v>24.3</v>
      </c>
      <c r="CE312" s="21" t="n">
        <v>24.2</v>
      </c>
      <c r="CF312" s="21" t="n">
        <v>24.4</v>
      </c>
      <c r="CG312" s="21" t="n">
        <v>24.3</v>
      </c>
      <c r="CH312" s="21" t="n">
        <v>21.1</v>
      </c>
      <c r="CI312" s="21" t="n">
        <v>18.4</v>
      </c>
      <c r="CJ312" s="21" t="n">
        <v>18.5</v>
      </c>
      <c r="CK312" s="21" t="n">
        <v>19</v>
      </c>
      <c r="CL312" s="21" t="n">
        <v>22.8</v>
      </c>
      <c r="CM312" s="21" t="n">
        <v>24.6</v>
      </c>
      <c r="CN312" s="21" t="n">
        <v>24.7</v>
      </c>
      <c r="CO312" s="21" t="n">
        <v>25.9</v>
      </c>
      <c r="CP312" s="22" t="n">
        <f aca="false">AVERAGE(CD312:CO312)</f>
        <v>22.6833333333333</v>
      </c>
      <c r="DB312" s="1" t="n">
        <f aca="false">DB311+1</f>
        <v>1961</v>
      </c>
      <c r="DC312" s="26" t="s">
        <v>84</v>
      </c>
      <c r="DD312" s="21" t="n">
        <v>24.2</v>
      </c>
      <c r="DE312" s="21" t="n">
        <v>24.5</v>
      </c>
      <c r="DF312" s="21" t="n">
        <v>22.8</v>
      </c>
      <c r="DG312" s="21" t="n">
        <v>22.4</v>
      </c>
      <c r="DH312" s="21" t="n">
        <v>15.4</v>
      </c>
      <c r="DI312" s="21" t="n">
        <v>11.8</v>
      </c>
      <c r="DJ312" s="21" t="n">
        <v>10.4</v>
      </c>
      <c r="DK312" s="21" t="n">
        <v>11.5</v>
      </c>
      <c r="DL312" s="21" t="n">
        <v>18.2</v>
      </c>
      <c r="DM312" s="21" t="n">
        <v>20.6</v>
      </c>
      <c r="DN312" s="21" t="n">
        <v>23.4</v>
      </c>
      <c r="DO312" s="21" t="n">
        <v>25.1</v>
      </c>
      <c r="DP312" s="22" t="n">
        <f aca="false">AVERAGE(DD312:DO312)</f>
        <v>19.1916666666667</v>
      </c>
      <c r="OB312" s="7" t="n">
        <f aca="false">AVERAGE(AP312,BP312,CP312,DP312,EP312,FP312,GP312,HP312,IP312,JP312,KP312,LP312,MP312,NP312)</f>
        <v>17.6395833333333</v>
      </c>
      <c r="OC312" s="10" t="n">
        <f aca="false">AVERAGE(OB302:OB312)</f>
        <v>17.6890467171717</v>
      </c>
      <c r="PB312" s="8" t="n">
        <f aca="false">AVERAGE(AI312,AJ312,AK312,BI312,BJ312,BK312,CI312,CJ312,CK312,DI312,DJ312,DK312,EI312,EJ312,EK312,FI312,FJ312,FK312,GI312,GJ312,GK312,HI312,HJ312,HK312,II312,IJ312,IK312,JI312,JJ312,JK312,KI312,KJ312,KK312,LI312,LJ312,LK312,MI312,MJ312,MK312,NI312,NJ312,NK312)</f>
        <v>9.88333333333333</v>
      </c>
      <c r="PC312" s="9" t="n">
        <f aca="false">AVERAGE(AD312,AE312,AO312,BD312,BE312,BO312,CD312,CE312,CO312,DD312,DE312,DO312,ED312,EE312,EO312,FD312,FE312,FO312,GD312,GE312,GO312,HD312,HE312,HO312,ID312,IE312,IO312,JD312,JE312,JO312,KD312,KE312,KO312,LD312,LE312,LO312,MD312,ME312,MO312,ND312,NE312,NO312,)</f>
        <v>21.4615384615385</v>
      </c>
      <c r="PD312" s="8" t="n">
        <f aca="false">AVERAGE(PB302:PB312)</f>
        <v>11.219696969697</v>
      </c>
      <c r="PE312" s="11" t="n">
        <f aca="false">AVERAGE(PC302:PC312)</f>
        <v>21.206993006993</v>
      </c>
      <c r="QB312" s="11" t="n">
        <f aca="false">MAX((AD302:AO312),(BD302:BO312),(CD302:CO312),(DD302:DO312))</f>
        <v>26.5</v>
      </c>
      <c r="QC312" s="7" t="n">
        <f aca="false">MIN((AD302:AO312),(BD302:BO312),(CD302:CO312),(DD302:DO312))</f>
        <v>2.3</v>
      </c>
    </row>
    <row r="313" customFormat="false" ht="12.9" hidden="false" customHeight="false" outlineLevel="0" collapsed="false">
      <c r="A313" s="24"/>
      <c r="B313" s="7" t="n">
        <f aca="false">AVERAGE(AP313,BP313,CP313,DP313,EP313,FP313,GP313,HP313,IP313,JP313,KP313,LP313,MP313,NP313)</f>
        <v>17.9020833333333</v>
      </c>
      <c r="C313" s="25" t="n">
        <f aca="false">AVERAGE(B309:B313)</f>
        <v>17.8866666666667</v>
      </c>
      <c r="D313" s="16" t="n">
        <f aca="false">AVERAGE(B304:B313)</f>
        <v>17.7462847222222</v>
      </c>
      <c r="E313" s="7" t="n">
        <f aca="false">AVERAGE(B294:B313)</f>
        <v>17.4295833333333</v>
      </c>
      <c r="F313" s="28" t="n">
        <f aca="false">AVERAGE(B264:B313)</f>
        <v>17.3366041666667</v>
      </c>
      <c r="G313" s="3" t="n">
        <f aca="false">MAX(AD313:AO313,BD313:BO313,CD313:CO313,DD313:DO313,ED313:EO313,FD313:FO313,GD313:GO313,HD313:HO313,ID313:IO313,JD313:JO313,KD313:KO313,LD313:LO313,MD313:MO313,ND313:NO313)</f>
        <v>25.5</v>
      </c>
      <c r="H313" s="17" t="n">
        <f aca="false">MEDIAN(AD313:AO313,BD313:BO313,CD313:CO313,DD313:DO313,ED313:EO313,FD313:FO313,GD313:GO313,HD313:HO313,ID313:IO313,JD313:JO313,KD313:KO313,LD313:LO313,MD313:MO313,ND313:NO313)</f>
        <v>20.15</v>
      </c>
      <c r="I313" s="5" t="n">
        <f aca="false">MIN(AD313:AO313,BD313:BO313,CD313:CO313,DD313:DO313,ED313:EO313,FD313:FO313,GD313:GO313,HD313:HO313,ID313:IO313,JD313:JO313,KD313:KO313,LD313:LO313,MD313:MO313,ND313:NO313)</f>
        <v>5.8</v>
      </c>
      <c r="J313" s="18" t="n">
        <f aca="false">(G313+I313)/2</f>
        <v>15.65</v>
      </c>
      <c r="AC313" s="19" t="n">
        <v>1962</v>
      </c>
      <c r="AD313" s="21" t="n">
        <v>23.3</v>
      </c>
      <c r="AE313" s="21" t="n">
        <v>22.6</v>
      </c>
      <c r="AF313" s="21" t="n">
        <v>17.8</v>
      </c>
      <c r="AG313" s="21" t="n">
        <v>11.7</v>
      </c>
      <c r="AH313" s="21" t="n">
        <v>7.2</v>
      </c>
      <c r="AI313" s="21" t="n">
        <v>7.2</v>
      </c>
      <c r="AJ313" s="21" t="n">
        <v>5.8</v>
      </c>
      <c r="AK313" s="21" t="n">
        <v>6.2</v>
      </c>
      <c r="AL313" s="21" t="n">
        <v>9.5</v>
      </c>
      <c r="AM313" s="21" t="n">
        <v>16.8</v>
      </c>
      <c r="AN313" s="21" t="n">
        <v>18.6</v>
      </c>
      <c r="AO313" s="21" t="n">
        <v>21</v>
      </c>
      <c r="AP313" s="22" t="n">
        <f aca="false">AVERAGE(AD313:AO313)</f>
        <v>13.975</v>
      </c>
      <c r="BB313" s="1" t="n">
        <f aca="false">BB312+1</f>
        <v>1962</v>
      </c>
      <c r="BC313" s="26" t="s">
        <v>85</v>
      </c>
      <c r="BD313" s="21" t="n">
        <v>24.5</v>
      </c>
      <c r="BE313" s="21" t="n">
        <v>23.4</v>
      </c>
      <c r="BF313" s="21" t="n">
        <v>19.5</v>
      </c>
      <c r="BG313" s="21" t="n">
        <v>13.4</v>
      </c>
      <c r="BH313" s="21" t="n">
        <v>8.6</v>
      </c>
      <c r="BI313" s="21" t="n">
        <v>9</v>
      </c>
      <c r="BJ313" s="21" t="n">
        <v>7.3</v>
      </c>
      <c r="BK313" s="21" t="n">
        <v>7.9</v>
      </c>
      <c r="BL313" s="21" t="n">
        <v>11.2</v>
      </c>
      <c r="BM313" s="21" t="n">
        <v>17.3</v>
      </c>
      <c r="BN313" s="21" t="n">
        <v>20.3</v>
      </c>
      <c r="BO313" s="21" t="n">
        <v>21.9</v>
      </c>
      <c r="BP313" s="22" t="n">
        <f aca="false">AVERAGE(BD313:BO313)</f>
        <v>15.3583333333333</v>
      </c>
      <c r="CB313" s="1" t="n">
        <f aca="false">CB312+1</f>
        <v>1962</v>
      </c>
      <c r="CC313" s="26" t="s">
        <v>85</v>
      </c>
      <c r="CD313" s="21" t="n">
        <v>24.1</v>
      </c>
      <c r="CE313" s="21" t="n">
        <v>24.7</v>
      </c>
      <c r="CF313" s="21" t="n">
        <v>24.8</v>
      </c>
      <c r="CG313" s="21" t="n">
        <v>23.6</v>
      </c>
      <c r="CH313" s="21" t="n">
        <v>21.8</v>
      </c>
      <c r="CI313" s="21" t="n">
        <v>22.2</v>
      </c>
      <c r="CJ313" s="21" t="n">
        <v>20.5</v>
      </c>
      <c r="CK313" s="21" t="n">
        <v>20</v>
      </c>
      <c r="CL313" s="21" t="n">
        <v>23</v>
      </c>
      <c r="CM313" s="21" t="n">
        <v>25.5</v>
      </c>
      <c r="CN313" s="21" t="n">
        <v>25.1</v>
      </c>
      <c r="CO313" s="21" t="n">
        <v>25.2</v>
      </c>
      <c r="CP313" s="22" t="n">
        <f aca="false">AVERAGE(CD313:CO313)</f>
        <v>23.375</v>
      </c>
      <c r="DB313" s="1" t="n">
        <f aca="false">DB312+1</f>
        <v>1962</v>
      </c>
      <c r="DC313" s="26" t="s">
        <v>85</v>
      </c>
      <c r="DD313" s="21" t="n">
        <v>23.9</v>
      </c>
      <c r="DE313" s="21" t="n">
        <v>25</v>
      </c>
      <c r="DF313" s="21" t="n">
        <v>21.6</v>
      </c>
      <c r="DG313" s="21" t="n">
        <v>18</v>
      </c>
      <c r="DH313" s="21" t="n">
        <v>12.9</v>
      </c>
      <c r="DI313" s="21" t="n">
        <v>13.4</v>
      </c>
      <c r="DJ313" s="21" t="n">
        <v>11.9</v>
      </c>
      <c r="DK313" s="21" t="n">
        <v>11.8</v>
      </c>
      <c r="DL313" s="21" t="n">
        <v>16.4</v>
      </c>
      <c r="DM313" s="21" t="n">
        <v>22.3</v>
      </c>
      <c r="DN313" s="21" t="n">
        <v>24.3</v>
      </c>
      <c r="DO313" s="21" t="n">
        <v>25.3</v>
      </c>
      <c r="DP313" s="22" t="n">
        <f aca="false">AVERAGE(DD313:DO313)</f>
        <v>18.9</v>
      </c>
      <c r="OB313" s="7" t="n">
        <f aca="false">AVERAGE(AP313,BP313,CP313,DP313,EP313,FP313,GP313,HP313,IP313,JP313,KP313,LP313,MP313,NP313)</f>
        <v>17.9020833333333</v>
      </c>
      <c r="OC313" s="10" t="n">
        <f aca="false">AVERAGE(OB303:OB313)</f>
        <v>17.7291982323232</v>
      </c>
      <c r="PB313" s="8" t="n">
        <f aca="false">AVERAGE(AI313,AJ313,AK313,BI313,BJ313,BK313,CI313,CJ313,CK313,DI313,DJ313,DK313,EI313,EJ313,EK313,FI313,FJ313,FK313,GI313,GJ313,GK313,HI313,HJ313,HK313,II313,IJ313,IK313,JI313,JJ313,JK313,KI313,KJ313,KK313,LI313,LJ313,LK313,MI313,MJ313,MK313,NI313,NJ313,NK313)</f>
        <v>11.9333333333333</v>
      </c>
      <c r="PC313" s="9" t="n">
        <f aca="false">AVERAGE(AD313,AE313,AO313,BD313,BE313,BO313,CD313,CE313,CO313,DD313,DE313,DO313,ED313,EE313,EO313,FD313,FE313,FO313,GD313,GE313,GO313,HD313,HE313,HO313,ID313,IE313,IO313,JD313,JE313,JO313,KD313,KE313,KO313,LD313,LE313,LO313,MD313,ME313,MO313,ND313,NE313,NO313,)</f>
        <v>21.9153846153846</v>
      </c>
      <c r="PD313" s="8" t="n">
        <f aca="false">AVERAGE(PB303:PB313)</f>
        <v>11.2856060606061</v>
      </c>
      <c r="PE313" s="11" t="n">
        <f aca="false">AVERAGE(PC303:PC313)</f>
        <v>21.279020979021</v>
      </c>
      <c r="QB313" s="11" t="n">
        <f aca="false">MAX((AD303:AO313),(BD303:BO313),(CD303:CO313),(DD303:DO313))</f>
        <v>26.5</v>
      </c>
      <c r="QC313" s="7" t="n">
        <f aca="false">MIN((AD303:AO313),(BD303:BO313),(CD303:CO313),(DD303:DO313))</f>
        <v>2.3</v>
      </c>
    </row>
    <row r="314" customFormat="false" ht="12.9" hidden="false" customHeight="false" outlineLevel="0" collapsed="false">
      <c r="A314" s="24"/>
      <c r="B314" s="7" t="n">
        <f aca="false">AVERAGE(AP314,BP314,CP314,DP314,EP314,FP314,GP314,HP314,IP314,JP314,KP314,LP314,MP314,NP314)</f>
        <v>18.0020833333333</v>
      </c>
      <c r="C314" s="25" t="n">
        <f aca="false">AVERAGE(B310:B314)</f>
        <v>17.84125</v>
      </c>
      <c r="D314" s="16" t="n">
        <f aca="false">AVERAGE(B305:B314)</f>
        <v>17.8210763888889</v>
      </c>
      <c r="E314" s="7" t="n">
        <f aca="false">AVERAGE(B295:B314)</f>
        <v>17.4721875</v>
      </c>
      <c r="F314" s="28" t="n">
        <f aca="false">AVERAGE(B265:B314)</f>
        <v>17.3595625</v>
      </c>
      <c r="G314" s="3" t="n">
        <f aca="false">MAX(AD314:AO314,BD314:BO314,CD314:CO314,DD314:DO314,ED314:EO314,FD314:FO314,GD314:GO314,HD314:HO314,ID314:IO314,JD314:JO314,KD314:KO314,LD314:LO314,MD314:MO314,ND314:NO314)</f>
        <v>25.5</v>
      </c>
      <c r="H314" s="17" t="n">
        <f aca="false">MEDIAN(AD314:AO314,BD314:BO314,CD314:CO314,DD314:DO314,ED314:EO314,FD314:FO314,GD314:GO314,HD314:HO314,ID314:IO314,JD314:JO314,KD314:KO314,LD314:LO314,MD314:MO314,ND314:NO314)</f>
        <v>19.7</v>
      </c>
      <c r="I314" s="5" t="n">
        <f aca="false">MIN(AD314:AO314,BD314:BO314,CD314:CO314,DD314:DO314,ED314:EO314,FD314:FO314,GD314:GO314,HD314:HO314,ID314:IO314,JD314:JO314,KD314:KO314,LD314:LO314,MD314:MO314,ND314:NO314)</f>
        <v>5.2</v>
      </c>
      <c r="J314" s="18" t="n">
        <f aca="false">(G314+I314)/2</f>
        <v>15.35</v>
      </c>
      <c r="AC314" s="19" t="n">
        <v>1963</v>
      </c>
      <c r="AD314" s="21" t="n">
        <v>22.6</v>
      </c>
      <c r="AE314" s="21" t="n">
        <v>22</v>
      </c>
      <c r="AF314" s="21" t="n">
        <v>19.2</v>
      </c>
      <c r="AG314" s="21" t="n">
        <v>13.6</v>
      </c>
      <c r="AH314" s="21" t="n">
        <v>10.7</v>
      </c>
      <c r="AI314" s="21" t="n">
        <v>7.5</v>
      </c>
      <c r="AJ314" s="21" t="n">
        <v>5.2</v>
      </c>
      <c r="AK314" s="21" t="n">
        <v>6.9</v>
      </c>
      <c r="AL314" s="21" t="n">
        <v>10.4</v>
      </c>
      <c r="AM314" s="21" t="n">
        <v>14.5</v>
      </c>
      <c r="AN314" s="21" t="n">
        <v>18.1</v>
      </c>
      <c r="AO314" s="21" t="n">
        <v>21.4</v>
      </c>
      <c r="AP314" s="22" t="n">
        <f aca="false">AVERAGE(AD314:AO314)</f>
        <v>14.3416666666667</v>
      </c>
      <c r="BB314" s="1" t="n">
        <f aca="false">BB313+1</f>
        <v>1963</v>
      </c>
      <c r="BC314" s="26" t="s">
        <v>86</v>
      </c>
      <c r="BD314" s="21" t="n">
        <v>23.4</v>
      </c>
      <c r="BE314" s="21" t="n">
        <v>24.4</v>
      </c>
      <c r="BF314" s="21" t="n">
        <v>21.2</v>
      </c>
      <c r="BG314" s="21" t="n">
        <v>14.5</v>
      </c>
      <c r="BH314" s="21" t="n">
        <v>11.5</v>
      </c>
      <c r="BI314" s="21" t="n">
        <v>8.4</v>
      </c>
      <c r="BJ314" s="21" t="n">
        <v>7.3</v>
      </c>
      <c r="BK314" s="21" t="n">
        <v>8.3</v>
      </c>
      <c r="BL314" s="21" t="n">
        <v>12.1</v>
      </c>
      <c r="BM314" s="21" t="n">
        <v>16.1</v>
      </c>
      <c r="BN314" s="21" t="n">
        <v>20</v>
      </c>
      <c r="BO314" s="21" t="n">
        <v>22.6</v>
      </c>
      <c r="BP314" s="22" t="n">
        <f aca="false">AVERAGE(BD314:BO314)</f>
        <v>15.8166666666667</v>
      </c>
      <c r="CB314" s="1" t="n">
        <f aca="false">CB313+1</f>
        <v>1963</v>
      </c>
      <c r="CC314" s="26" t="s">
        <v>86</v>
      </c>
      <c r="CD314" s="21" t="n">
        <v>24.9</v>
      </c>
      <c r="CE314" s="21" t="n">
        <v>23.9</v>
      </c>
      <c r="CF314" s="21" t="n">
        <v>24.3</v>
      </c>
      <c r="CG314" s="21" t="n">
        <v>23.6</v>
      </c>
      <c r="CH314" s="21" t="n">
        <v>21</v>
      </c>
      <c r="CI314" s="21" t="n">
        <v>19.4</v>
      </c>
      <c r="CJ314" s="21" t="n">
        <v>17.1</v>
      </c>
      <c r="CK314" s="21" t="n">
        <v>19.3</v>
      </c>
      <c r="CL314" s="21" t="n">
        <v>22.1</v>
      </c>
      <c r="CM314" s="21" t="n">
        <v>24.4</v>
      </c>
      <c r="CN314" s="21" t="n">
        <v>25.5</v>
      </c>
      <c r="CO314" s="21" t="n">
        <v>24.8</v>
      </c>
      <c r="CP314" s="22" t="n">
        <f aca="false">AVERAGE(CD314:CO314)</f>
        <v>22.525</v>
      </c>
      <c r="DB314" s="1" t="n">
        <f aca="false">DB313+1</f>
        <v>1963</v>
      </c>
      <c r="DC314" s="26" t="s">
        <v>86</v>
      </c>
      <c r="DD314" s="21" t="n">
        <v>25.1</v>
      </c>
      <c r="DE314" s="21" t="n">
        <v>23.9</v>
      </c>
      <c r="DF314" s="21" t="n">
        <v>23.9</v>
      </c>
      <c r="DG314" s="21" t="n">
        <v>20.2</v>
      </c>
      <c r="DH314" s="21" t="n">
        <v>15.6</v>
      </c>
      <c r="DI314" s="21" t="n">
        <v>12.4</v>
      </c>
      <c r="DJ314" s="21" t="n">
        <v>10.9</v>
      </c>
      <c r="DK314" s="21" t="n">
        <v>13.3</v>
      </c>
      <c r="DL314" s="21" t="n">
        <v>16.9</v>
      </c>
      <c r="DM314" s="21" t="n">
        <v>20.4</v>
      </c>
      <c r="DN314" s="21" t="n">
        <v>23.9</v>
      </c>
      <c r="DO314" s="21" t="n">
        <v>25.4</v>
      </c>
      <c r="DP314" s="22" t="n">
        <f aca="false">AVERAGE(DD314:DO314)</f>
        <v>19.325</v>
      </c>
      <c r="OB314" s="7" t="n">
        <f aca="false">AVERAGE(AP314,BP314,CP314,DP314,EP314,FP314,GP314,HP314,IP314,JP314,KP314,LP314,MP314,NP314)</f>
        <v>18.0020833333333</v>
      </c>
      <c r="OC314" s="10" t="n">
        <f aca="false">AVERAGE(OB304:OB314)</f>
        <v>17.7695391414141</v>
      </c>
      <c r="PB314" s="8" t="n">
        <f aca="false">AVERAGE(AI314,AJ314,AK314,BI314,BJ314,BK314,CI314,CJ314,CK314,DI314,DJ314,DK314,EI314,EJ314,EK314,FI314,FJ314,FK314,GI314,GJ314,GK314,HI314,HJ314,HK314,II314,IJ314,IK314,JI314,JJ314,JK314,KI314,KJ314,KK314,LI314,LJ314,LK314,MI314,MJ314,MK314,NI314,NJ314,NK314)</f>
        <v>11.3333333333333</v>
      </c>
      <c r="PC314" s="9" t="n">
        <f aca="false">AVERAGE(AD314,AE314,AO314,BD314,BE314,BO314,CD314,CE314,CO314,DD314,DE314,DO314,ED314,EE314,EO314,FD314,FE314,FO314,GD314,GE314,GO314,HD314,HE314,HO314,ID314,IE314,IO314,JD314,JE314,JO314,KD314,KE314,KO314,LD314,LE314,LO314,MD314,ME314,MO314,ND314,NE314,NO314,)</f>
        <v>21.8769230769231</v>
      </c>
      <c r="PD314" s="8" t="n">
        <f aca="false">AVERAGE(PB304:PB314)</f>
        <v>11.3704545454545</v>
      </c>
      <c r="PE314" s="11" t="n">
        <f aca="false">AVERAGE(PC304:PC314)</f>
        <v>21.3125874125874</v>
      </c>
      <c r="QB314" s="11" t="n">
        <f aca="false">MAX((AD304:AO314),(BD304:BO314),(CD304:CO314),(DD304:DO314))</f>
        <v>26</v>
      </c>
      <c r="QC314" s="7" t="n">
        <f aca="false">MIN((AD304:AO314),(BD304:BO314),(CD304:CO314),(DD304:DO314))</f>
        <v>2.3</v>
      </c>
    </row>
    <row r="315" customFormat="false" ht="12.9" hidden="false" customHeight="false" outlineLevel="0" collapsed="false">
      <c r="A315" s="24"/>
      <c r="B315" s="7" t="n">
        <f aca="false">AVERAGE(AP315,BP315,CP315,DP315,EP315,FP315,GP315,HP315,IP315,JP315,KP315,LP315,MP315,NP315)</f>
        <v>18.1492424242424</v>
      </c>
      <c r="C315" s="25" t="n">
        <f aca="false">AVERAGE(B311:B315)</f>
        <v>17.8415151515152</v>
      </c>
      <c r="D315" s="16" t="n">
        <f aca="false">AVERAGE(B306:B315)</f>
        <v>17.9067992424242</v>
      </c>
      <c r="E315" s="7" t="n">
        <f aca="false">AVERAGE(B296:B315)</f>
        <v>17.5396496212121</v>
      </c>
      <c r="F315" s="28" t="n">
        <f aca="false">AVERAGE(B266:B315)</f>
        <v>17.3627973484848</v>
      </c>
      <c r="G315" s="3" t="n">
        <f aca="false">MAX(AD315:AO315,BD315:BO315,CD315:CO315,DD315:DO315,ED315:EO315,FD315:FO315,GD315:GO315,HD315:HO315,ID315:IO315,JD315:JO315,KD315:KO315,LD315:LO315,MD315:MO315,ND315:NO315)</f>
        <v>26</v>
      </c>
      <c r="H315" s="17" t="n">
        <f aca="false">MEDIAN(AD315:AO315,BD315:BO315,CD315:CO315,DD315:DO315,ED315:EO315,FD315:FO315,GD315:GO315,HD315:HO315,ID315:IO315,JD315:JO315,KD315:KO315,LD315:LO315,MD315:MO315,ND315:NO315)</f>
        <v>19.5</v>
      </c>
      <c r="I315" s="5" t="n">
        <f aca="false">MIN(AD315:AO315,BD315:BO315,CD315:CO315,DD315:DO315,ED315:EO315,FD315:FO315,GD315:GO315,HD315:HO315,ID315:IO315,JD315:JO315,KD315:KO315,LD315:LO315,MD315:MO315,ND315:NO315)</f>
        <v>6.3</v>
      </c>
      <c r="J315" s="18" t="n">
        <f aca="false">(G315+I315)/2</f>
        <v>16.15</v>
      </c>
      <c r="AC315" s="19" t="n">
        <v>1964</v>
      </c>
      <c r="AD315" s="21" t="n">
        <v>21.7</v>
      </c>
      <c r="AE315" s="21" t="n">
        <v>20</v>
      </c>
      <c r="AF315" s="21" t="n">
        <v>17.3</v>
      </c>
      <c r="AG315" s="21" t="n">
        <v>14.6</v>
      </c>
      <c r="AH315" s="21" t="n">
        <v>8.5</v>
      </c>
      <c r="AI315" s="21" t="n">
        <v>6.7</v>
      </c>
      <c r="AJ315" s="21" t="n">
        <v>6.3</v>
      </c>
      <c r="AK315" s="21" t="n">
        <v>7.1</v>
      </c>
      <c r="AL315" s="21" t="n">
        <v>12.5</v>
      </c>
      <c r="AM315" s="21" t="n">
        <v>15.1</v>
      </c>
      <c r="AN315" s="21" t="n">
        <v>18.8</v>
      </c>
      <c r="AO315" s="21" t="n">
        <v>19.5</v>
      </c>
      <c r="AP315" s="22" t="n">
        <f aca="false">AVERAGE(AD315:AO315)</f>
        <v>14.0083333333333</v>
      </c>
      <c r="BB315" s="1" t="n">
        <f aca="false">BB314+1</f>
        <v>1964</v>
      </c>
      <c r="BC315" s="26" t="s">
        <v>87</v>
      </c>
      <c r="BD315" s="21" t="n">
        <v>23.2</v>
      </c>
      <c r="BE315" s="21" t="n">
        <v>21</v>
      </c>
      <c r="BF315" s="21" t="n">
        <v>18.9</v>
      </c>
      <c r="BG315" s="21" t="n">
        <v>16.5</v>
      </c>
      <c r="BH315" s="21" t="n">
        <v>9.2</v>
      </c>
      <c r="BI315" s="27"/>
      <c r="BJ315" s="21" t="n">
        <v>7.4</v>
      </c>
      <c r="BK315" s="21" t="n">
        <v>8.3</v>
      </c>
      <c r="BL315" s="21" t="n">
        <v>13.5</v>
      </c>
      <c r="BM315" s="21" t="n">
        <v>15.5</v>
      </c>
      <c r="BN315" s="21" t="n">
        <v>20.4</v>
      </c>
      <c r="BO315" s="21" t="n">
        <v>20.6</v>
      </c>
      <c r="BP315" s="22" t="n">
        <f aca="false">AVERAGE(BD315:BO315)</f>
        <v>15.8636363636364</v>
      </c>
      <c r="CB315" s="1" t="n">
        <f aca="false">CB314+1</f>
        <v>1964</v>
      </c>
      <c r="CC315" s="26" t="s">
        <v>87</v>
      </c>
      <c r="CD315" s="21" t="n">
        <v>24.9</v>
      </c>
      <c r="CE315" s="21" t="n">
        <v>26</v>
      </c>
      <c r="CF315" s="21" t="n">
        <v>24.2</v>
      </c>
      <c r="CG315" s="21" t="n">
        <v>24.2</v>
      </c>
      <c r="CH315" s="21" t="n">
        <v>21.8</v>
      </c>
      <c r="CI315" s="21" t="n">
        <v>18.8</v>
      </c>
      <c r="CJ315" s="21" t="n">
        <v>19.3</v>
      </c>
      <c r="CK315" s="21" t="n">
        <v>20.6</v>
      </c>
      <c r="CL315" s="21" t="n">
        <v>24.1</v>
      </c>
      <c r="CM315" s="21" t="n">
        <v>25.3</v>
      </c>
      <c r="CN315" s="21" t="n">
        <v>24.4</v>
      </c>
      <c r="CO315" s="21" t="n">
        <v>24.7</v>
      </c>
      <c r="CP315" s="22" t="n">
        <f aca="false">AVERAGE(CD315:CO315)</f>
        <v>23.1916666666667</v>
      </c>
      <c r="DB315" s="1" t="n">
        <f aca="false">DB314+1</f>
        <v>1964</v>
      </c>
      <c r="DC315" s="26" t="s">
        <v>87</v>
      </c>
      <c r="DD315" s="21" t="n">
        <v>24.2</v>
      </c>
      <c r="DE315" s="21" t="n">
        <v>24.6</v>
      </c>
      <c r="DF315" s="21" t="n">
        <v>23.6</v>
      </c>
      <c r="DG315" s="21" t="n">
        <v>21.3</v>
      </c>
      <c r="DH315" s="21" t="n">
        <v>16.4</v>
      </c>
      <c r="DI315" s="21" t="n">
        <v>12.5</v>
      </c>
      <c r="DJ315" s="21" t="n">
        <v>12.4</v>
      </c>
      <c r="DK315" s="21" t="n">
        <v>13.8</v>
      </c>
      <c r="DL315" s="21" t="n">
        <v>17.9</v>
      </c>
      <c r="DM315" s="21" t="n">
        <v>20.9</v>
      </c>
      <c r="DN315" s="21" t="n">
        <v>22.9</v>
      </c>
      <c r="DO315" s="21" t="n">
        <v>23.9</v>
      </c>
      <c r="DP315" s="22" t="n">
        <f aca="false">AVERAGE(DD315:DO315)</f>
        <v>19.5333333333333</v>
      </c>
      <c r="OB315" s="7" t="n">
        <f aca="false">AVERAGE(AP315,BP315,CP315,DP315,EP315,FP315,GP315,HP315,IP315,JP315,KP315,LP315,MP315,NP315)</f>
        <v>18.1492424242424</v>
      </c>
      <c r="OC315" s="10" t="n">
        <f aca="false">AVERAGE(OB305:OB315)</f>
        <v>17.8509096648301</v>
      </c>
      <c r="PB315" s="8" t="n">
        <f aca="false">AVERAGE(AI315,AJ315,AK315,BI315,BJ315,BK315,CI315,CJ315,CK315,DI315,DJ315,DK315,EI315,EJ315,EK315,FI315,FJ315,FK315,GI315,GJ315,GK315,HI315,HJ315,HK315,II315,IJ315,IK315,JI315,JJ315,JK315,KI315,KJ315,KK315,LI315,LJ315,LK315,MI315,MJ315,MK315,NI315,NJ315,NK315)</f>
        <v>12.1090909090909</v>
      </c>
      <c r="PC315" s="9" t="n">
        <f aca="false">AVERAGE(AD315,AE315,AO315,BD315,BE315,BO315,CD315,CE315,CO315,DD315,DE315,DO315,ED315,EE315,EO315,FD315,FE315,FO315,GD315,GE315,GO315,HD315,HE315,HO315,ID315,IE315,IO315,JD315,JE315,JO315,KD315,KE315,KO315,LD315,LE315,LO315,MD315,ME315,MO315,ND315,NE315,NO315,)</f>
        <v>21.1</v>
      </c>
      <c r="PD315" s="8" t="n">
        <f aca="false">AVERAGE(PB305:PB315)</f>
        <v>11.531129476584</v>
      </c>
      <c r="PE315" s="11" t="n">
        <f aca="false">AVERAGE(PC305:PC315)</f>
        <v>21.3685314685315</v>
      </c>
      <c r="QB315" s="11" t="n">
        <f aca="false">MAX((AD305:AO315),(BD305:BO315),(CD305:CO315),(DD305:DO315))</f>
        <v>26</v>
      </c>
      <c r="QC315" s="7" t="n">
        <f aca="false">MIN((AD305:AO315),(BD305:BO315),(CD305:CO315),(DD305:DO315))</f>
        <v>2.3</v>
      </c>
    </row>
    <row r="316" customFormat="false" ht="12.9" hidden="false" customHeight="false" outlineLevel="0" collapsed="false">
      <c r="A316" s="24" t="n">
        <f aca="false">A311+5</f>
        <v>1965</v>
      </c>
      <c r="B316" s="7" t="n">
        <f aca="false">AVERAGE(AP316,BP316,CP316,DP316,EP316,FP316,GP316,HP316,IP316,JP316,KP316,LP316,MP316,NP316)</f>
        <v>17.8833333333333</v>
      </c>
      <c r="C316" s="25" t="n">
        <f aca="false">AVERAGE(B312:B316)</f>
        <v>17.9152651515152</v>
      </c>
      <c r="D316" s="16" t="n">
        <f aca="false">AVERAGE(B307:B316)</f>
        <v>17.8632575757576</v>
      </c>
      <c r="E316" s="7" t="n">
        <f aca="false">AVERAGE(B297:B316)</f>
        <v>17.5692329545455</v>
      </c>
      <c r="F316" s="28" t="n">
        <f aca="false">AVERAGE(B267:B316)</f>
        <v>17.3552973484849</v>
      </c>
      <c r="G316" s="3" t="n">
        <f aca="false">MAX(AD316:AO316,BD316:BO316,CD316:CO316,DD316:DO316,ED316:EO316,FD316:FO316,GD316:GO316,HD316:HO316,ID316:IO316,JD316:JO316,KD316:KO316,LD316:LO316,MD316:MO316,ND316:NO316)</f>
        <v>25.9</v>
      </c>
      <c r="H316" s="17" t="n">
        <f aca="false">MEDIAN(AD316:AO316,BD316:BO316,CD316:CO316,DD316:DO316,ED316:EO316,FD316:FO316,GD316:GO316,HD316:HO316,ID316:IO316,JD316:JO316,KD316:KO316,LD316:LO316,MD316:MO316,ND316:NO316)</f>
        <v>19.8</v>
      </c>
      <c r="I316" s="5" t="n">
        <f aca="false">MIN(AD316:AO316,BD316:BO316,CD316:CO316,DD316:DO316,ED316:EO316,FD316:FO316,GD316:GO316,HD316:HO316,ID316:IO316,JD316:JO316,KD316:KO316,LD316:LO316,MD316:MO316,ND316:NO316)</f>
        <v>3.1</v>
      </c>
      <c r="J316" s="18" t="n">
        <f aca="false">(G316+I316)/2</f>
        <v>14.5</v>
      </c>
      <c r="AC316" s="19" t="n">
        <v>1965</v>
      </c>
      <c r="AD316" s="21" t="n">
        <v>20.5</v>
      </c>
      <c r="AE316" s="21" t="n">
        <v>20.6</v>
      </c>
      <c r="AF316" s="21" t="n">
        <v>19.5</v>
      </c>
      <c r="AG316" s="21" t="n">
        <v>11.8</v>
      </c>
      <c r="AH316" s="21" t="n">
        <v>9.8</v>
      </c>
      <c r="AI316" s="21" t="n">
        <v>5.8</v>
      </c>
      <c r="AJ316" s="21" t="n">
        <v>3.1</v>
      </c>
      <c r="AK316" s="21" t="n">
        <v>8.3</v>
      </c>
      <c r="AL316" s="21" t="n">
        <v>12.9</v>
      </c>
      <c r="AM316" s="21" t="n">
        <v>16.4</v>
      </c>
      <c r="AN316" s="21" t="n">
        <v>19.7</v>
      </c>
      <c r="AO316" s="21" t="n">
        <v>22.2</v>
      </c>
      <c r="AP316" s="22" t="n">
        <f aca="false">AVERAGE(AD316:AO316)</f>
        <v>14.2166666666667</v>
      </c>
      <c r="BB316" s="1" t="n">
        <f aca="false">BB315+1</f>
        <v>1965</v>
      </c>
      <c r="BC316" s="26" t="s">
        <v>88</v>
      </c>
      <c r="BD316" s="21" t="n">
        <v>21.8</v>
      </c>
      <c r="BE316" s="21" t="n">
        <v>23.4</v>
      </c>
      <c r="BF316" s="21" t="n">
        <v>20.4</v>
      </c>
      <c r="BG316" s="21" t="n">
        <v>13.6</v>
      </c>
      <c r="BH316" s="21" t="n">
        <v>11.2</v>
      </c>
      <c r="BI316" s="21" t="n">
        <v>7.2</v>
      </c>
      <c r="BJ316" s="21" t="n">
        <v>4.3</v>
      </c>
      <c r="BK316" s="21" t="n">
        <v>9.8</v>
      </c>
      <c r="BL316" s="21" t="n">
        <v>13.7</v>
      </c>
      <c r="BM316" s="21" t="n">
        <v>17.9</v>
      </c>
      <c r="BN316" s="21" t="n">
        <v>19.9</v>
      </c>
      <c r="BO316" s="21" t="n">
        <v>23.3</v>
      </c>
      <c r="BP316" s="22" t="n">
        <f aca="false">AVERAGE(BD316:BO316)</f>
        <v>15.5416666666667</v>
      </c>
      <c r="CB316" s="1" t="n">
        <f aca="false">CB315+1</f>
        <v>1965</v>
      </c>
      <c r="CC316" s="26" t="s">
        <v>88</v>
      </c>
      <c r="CD316" s="21" t="n">
        <v>24.2</v>
      </c>
      <c r="CE316" s="21" t="n">
        <v>24.4</v>
      </c>
      <c r="CF316" s="21" t="n">
        <v>23.5</v>
      </c>
      <c r="CG316" s="21" t="n">
        <v>22.5</v>
      </c>
      <c r="CH316" s="21" t="n">
        <v>21.6</v>
      </c>
      <c r="CI316" s="21" t="n">
        <v>20.2</v>
      </c>
      <c r="CJ316" s="21" t="n">
        <v>15.9</v>
      </c>
      <c r="CK316" s="21" t="n">
        <v>19.3</v>
      </c>
      <c r="CL316" s="21" t="n">
        <v>22.4</v>
      </c>
      <c r="CM316" s="21" t="n">
        <v>24.3</v>
      </c>
      <c r="CN316" s="21" t="n">
        <v>25.9</v>
      </c>
      <c r="CO316" s="21" t="n">
        <v>24.8</v>
      </c>
      <c r="CP316" s="22" t="n">
        <f aca="false">AVERAGE(CD316:CO316)</f>
        <v>22.4166666666667</v>
      </c>
      <c r="DB316" s="1" t="n">
        <f aca="false">DB315+1</f>
        <v>1965</v>
      </c>
      <c r="DC316" s="26" t="s">
        <v>88</v>
      </c>
      <c r="DD316" s="21" t="n">
        <v>25.1</v>
      </c>
      <c r="DE316" s="21" t="n">
        <v>25.7</v>
      </c>
      <c r="DF316" s="21" t="n">
        <v>22.2</v>
      </c>
      <c r="DG316" s="21" t="n">
        <v>18.4</v>
      </c>
      <c r="DH316" s="21" t="n">
        <v>16.6</v>
      </c>
      <c r="DI316" s="21" t="n">
        <v>13.1</v>
      </c>
      <c r="DJ316" s="21" t="n">
        <v>9.6</v>
      </c>
      <c r="DK316" s="21" t="n">
        <v>14.3</v>
      </c>
      <c r="DL316" s="21" t="n">
        <v>18.4</v>
      </c>
      <c r="DM316" s="21" t="n">
        <v>21.5</v>
      </c>
      <c r="DN316" s="21" t="n">
        <v>24</v>
      </c>
      <c r="DO316" s="21" t="n">
        <v>23.4</v>
      </c>
      <c r="DP316" s="22" t="n">
        <f aca="false">AVERAGE(DD316:DO316)</f>
        <v>19.3583333333333</v>
      </c>
      <c r="OB316" s="7" t="n">
        <f aca="false">AVERAGE(AP316,BP316,CP316,DP316,EP316,FP316,GP316,HP316,IP316,JP316,KP316,LP316,MP316,NP316)</f>
        <v>17.8833333333333</v>
      </c>
      <c r="OC316" s="10" t="n">
        <f aca="false">AVERAGE(OB306:OB316)</f>
        <v>17.9046659779614</v>
      </c>
      <c r="PB316" s="8" t="n">
        <f aca="false">AVERAGE(AI316,AJ316,AK316,BI316,BJ316,BK316,CI316,CJ316,CK316,DI316,DJ316,DK316,EI316,EJ316,EK316,FI316,FJ316,FK316,GI316,GJ316,GK316,HI316,HJ316,HK316,II316,IJ316,IK316,JI316,JJ316,JK316,KI316,KJ316,KK316,LI316,LJ316,LK316,MI316,MJ316,MK316,NI316,NJ316,NK316)</f>
        <v>10.9083333333333</v>
      </c>
      <c r="PC316" s="9" t="n">
        <f aca="false">AVERAGE(AD316,AE316,AO316,BD316,BE316,BO316,CD316,CE316,CO316,DD316,DE316,DO316,ED316,EE316,EO316,FD316,FE316,FO316,GD316,GE316,GO316,HD316,HE316,HO316,ID316,IE316,IO316,JD316,JE316,JO316,KD316,KE316,KO316,LD316,LE316,LO316,MD316,ME316,MO316,ND316,NE316,NO316,)</f>
        <v>21.4923076923077</v>
      </c>
      <c r="PD316" s="8" t="n">
        <f aca="false">AVERAGE(PB306:PB316)</f>
        <v>11.5334022038567</v>
      </c>
      <c r="PE316" s="11" t="n">
        <f aca="false">AVERAGE(PC306:PC316)</f>
        <v>21.4727272727273</v>
      </c>
      <c r="QB316" s="11" t="n">
        <f aca="false">MAX((AD306:AO316),(BD306:BO316),(CD306:CO316),(DD306:DO316))</f>
        <v>26</v>
      </c>
      <c r="QC316" s="7" t="n">
        <f aca="false">MIN((AD306:AO316),(BD306:BO316),(CD306:CO316),(DD306:DO316))</f>
        <v>2.3</v>
      </c>
    </row>
    <row r="317" customFormat="false" ht="12.9" hidden="false" customHeight="false" outlineLevel="0" collapsed="false">
      <c r="A317" s="24"/>
      <c r="B317" s="7" t="n">
        <f aca="false">AVERAGE(AP317,BP317,CP317,DP317,EP317,FP317,GP317,HP317,IP317,JP317,KP317,LP317,MP317,NP317)</f>
        <v>17.3104166666667</v>
      </c>
      <c r="C317" s="25" t="n">
        <f aca="false">AVERAGE(B313:B317)</f>
        <v>17.8494318181818</v>
      </c>
      <c r="D317" s="16" t="n">
        <f aca="false">AVERAGE(B308:B317)</f>
        <v>17.8624242424242</v>
      </c>
      <c r="E317" s="7" t="n">
        <f aca="false">AVERAGE(B298:B317)</f>
        <v>17.6095628156566</v>
      </c>
      <c r="F317" s="28" t="n">
        <f aca="false">AVERAGE(B268:B317)</f>
        <v>17.3426723484848</v>
      </c>
      <c r="G317" s="3" t="n">
        <f aca="false">MAX(AD317:AO317,BD317:BO317,CD317:CO317,DD317:DO317,ED317:EO317,FD317:FO317,GD317:GO317,HD317:HO317,ID317:IO317,JD317:JO317,KD317:KO317,LD317:LO317,MD317:MO317,ND317:NO317)</f>
        <v>25.2</v>
      </c>
      <c r="H317" s="17" t="n">
        <f aca="false">MEDIAN(AD317:AO317,BD317:BO317,CD317:CO317,DD317:DO317,ED317:EO317,FD317:FO317,GD317:GO317,HD317:HO317,ID317:IO317,JD317:JO317,KD317:KO317,LD317:LO317,MD317:MO317,ND317:NO317)</f>
        <v>19.1</v>
      </c>
      <c r="I317" s="5" t="n">
        <f aca="false">MIN(AD317:AO317,BD317:BO317,CD317:CO317,DD317:DO317,ED317:EO317,FD317:FO317,GD317:GO317,HD317:HO317,ID317:IO317,JD317:JO317,KD317:KO317,LD317:LO317,MD317:MO317,ND317:NO317)</f>
        <v>4.7</v>
      </c>
      <c r="J317" s="18" t="n">
        <f aca="false">(G317+I317)/2</f>
        <v>14.95</v>
      </c>
      <c r="AC317" s="19" t="n">
        <v>1966</v>
      </c>
      <c r="AD317" s="21" t="n">
        <v>21.9</v>
      </c>
      <c r="AE317" s="21" t="n">
        <v>20.9</v>
      </c>
      <c r="AF317" s="21" t="n">
        <v>17.8</v>
      </c>
      <c r="AG317" s="21" t="n">
        <v>14.2</v>
      </c>
      <c r="AH317" s="21" t="n">
        <v>6.7</v>
      </c>
      <c r="AI317" s="21" t="n">
        <v>7.9</v>
      </c>
      <c r="AJ317" s="21" t="n">
        <v>4.7</v>
      </c>
      <c r="AK317" s="21" t="n">
        <v>4.9</v>
      </c>
      <c r="AL317" s="21" t="n">
        <v>9.9</v>
      </c>
      <c r="AM317" s="21" t="n">
        <v>12.6</v>
      </c>
      <c r="AN317" s="21" t="n">
        <v>17.8</v>
      </c>
      <c r="AO317" s="21" t="n">
        <v>18.2</v>
      </c>
      <c r="AP317" s="22" t="n">
        <f aca="false">AVERAGE(AD317:AO317)</f>
        <v>13.125</v>
      </c>
      <c r="BB317" s="1" t="n">
        <f aca="false">BB316+1</f>
        <v>1966</v>
      </c>
      <c r="BC317" s="26" t="s">
        <v>89</v>
      </c>
      <c r="BD317" s="21" t="n">
        <v>23.3</v>
      </c>
      <c r="BE317" s="21" t="n">
        <v>22.3</v>
      </c>
      <c r="BF317" s="21" t="n">
        <v>19.9</v>
      </c>
      <c r="BG317" s="21" t="n">
        <v>15.8</v>
      </c>
      <c r="BH317" s="21" t="n">
        <v>7.9</v>
      </c>
      <c r="BI317" s="21" t="n">
        <v>9.4</v>
      </c>
      <c r="BJ317" s="21" t="n">
        <v>6.6</v>
      </c>
      <c r="BK317" s="21" t="n">
        <v>6.7</v>
      </c>
      <c r="BL317" s="21" t="n">
        <v>10.9</v>
      </c>
      <c r="BM317" s="21" t="n">
        <v>14.8</v>
      </c>
      <c r="BN317" s="21" t="n">
        <v>20</v>
      </c>
      <c r="BO317" s="21" t="n">
        <v>20.6</v>
      </c>
      <c r="BP317" s="22" t="n">
        <f aca="false">AVERAGE(BD317:BO317)</f>
        <v>14.85</v>
      </c>
      <c r="CB317" s="1" t="n">
        <f aca="false">CB316+1</f>
        <v>1966</v>
      </c>
      <c r="CC317" s="26" t="s">
        <v>89</v>
      </c>
      <c r="CD317" s="21" t="n">
        <v>25.1</v>
      </c>
      <c r="CE317" s="21" t="n">
        <v>25</v>
      </c>
      <c r="CF317" s="21" t="n">
        <v>23.8</v>
      </c>
      <c r="CG317" s="21" t="n">
        <v>24.3</v>
      </c>
      <c r="CH317" s="21" t="n">
        <v>21.8</v>
      </c>
      <c r="CI317" s="21" t="n">
        <v>20.4</v>
      </c>
      <c r="CJ317" s="21" t="n">
        <v>18.3</v>
      </c>
      <c r="CK317" s="21" t="n">
        <v>20.8</v>
      </c>
      <c r="CL317" s="21" t="n">
        <v>23.4</v>
      </c>
      <c r="CM317" s="21" t="n">
        <v>23.7</v>
      </c>
      <c r="CN317" s="21" t="n">
        <v>25.2</v>
      </c>
      <c r="CO317" s="21" t="n">
        <v>24.2</v>
      </c>
      <c r="CP317" s="22" t="n">
        <f aca="false">AVERAGE(CD317:CO317)</f>
        <v>23</v>
      </c>
      <c r="DB317" s="1" t="n">
        <f aca="false">DB316+1</f>
        <v>1966</v>
      </c>
      <c r="DC317" s="26" t="s">
        <v>89</v>
      </c>
      <c r="DD317" s="21" t="n">
        <v>24.2</v>
      </c>
      <c r="DE317" s="21" t="n">
        <v>23.3</v>
      </c>
      <c r="DF317" s="21" t="n">
        <v>22.1</v>
      </c>
      <c r="DG317" s="21" t="n">
        <v>20.9</v>
      </c>
      <c r="DH317" s="21" t="n">
        <v>13.8</v>
      </c>
      <c r="DI317" s="21" t="n">
        <v>13.3</v>
      </c>
      <c r="DJ317" s="21" t="n">
        <v>10.9</v>
      </c>
      <c r="DK317" s="21" t="n">
        <v>11.1</v>
      </c>
      <c r="DL317" s="21" t="n">
        <v>17.1</v>
      </c>
      <c r="DM317" s="21" t="n">
        <v>18</v>
      </c>
      <c r="DN317" s="21" t="n">
        <v>21.9</v>
      </c>
      <c r="DO317" s="21" t="n">
        <v>22.6</v>
      </c>
      <c r="DP317" s="22" t="n">
        <f aca="false">AVERAGE(DD317:DO317)</f>
        <v>18.2666666666667</v>
      </c>
      <c r="OB317" s="7" t="n">
        <f aca="false">AVERAGE(AP317,BP317,CP317,DP317,EP317,FP317,GP317,HP317,IP317,JP317,KP317,LP317,MP317,NP317)</f>
        <v>17.3104166666667</v>
      </c>
      <c r="OC317" s="10" t="n">
        <f aca="false">AVERAGE(OB307:OB317)</f>
        <v>17.8129993112948</v>
      </c>
      <c r="PB317" s="8" t="n">
        <f aca="false">AVERAGE(AI317,AJ317,AK317,BI317,BJ317,BK317,CI317,CJ317,CK317,DI317,DJ317,DK317,EI317,EJ317,EK317,FI317,FJ317,FK317,GI317,GJ317,GK317,HI317,HJ317,HK317,II317,IJ317,IK317,JI317,JJ317,JK317,KI317,KJ317,KK317,LI317,LJ317,LK317,MI317,MJ317,MK317,NI317,NJ317,NK317)</f>
        <v>11.25</v>
      </c>
      <c r="PC317" s="9" t="n">
        <f aca="false">AVERAGE(AD317,AE317,AO317,BD317,BE317,BO317,CD317,CE317,CO317,DD317,DE317,DO317,ED317,EE317,EO317,FD317,FE317,FO317,GD317,GE317,GO317,HD317,HE317,HO317,ID317,IE317,IO317,JD317,JE317,JO317,KD317,KE317,KO317,LD317,LE317,LO317,MD317,ME317,MO317,ND317,NE317,NO317,)</f>
        <v>20.8923076923077</v>
      </c>
      <c r="PD317" s="8" t="n">
        <f aca="false">AVERAGE(PB307:PB317)</f>
        <v>11.3364325068871</v>
      </c>
      <c r="PE317" s="11" t="n">
        <f aca="false">AVERAGE(PC307:PC317)</f>
        <v>21.4412587412587</v>
      </c>
      <c r="QB317" s="11" t="n">
        <f aca="false">MAX((AD307:AO317),(BD307:BO317),(CD307:CO317),(DD307:DO317))</f>
        <v>26</v>
      </c>
      <c r="QC317" s="7" t="n">
        <f aca="false">MIN((AD307:AO317),(BD307:BO317),(CD307:CO317),(DD307:DO317))</f>
        <v>2.3</v>
      </c>
    </row>
    <row r="318" customFormat="false" ht="12.9" hidden="false" customHeight="false" outlineLevel="0" collapsed="false">
      <c r="A318" s="24"/>
      <c r="B318" s="7" t="n">
        <f aca="false">AVERAGE(AP318,BP318,CP318,DP318,EP318,FP318,GP318,HP318,IP318,JP318,KP318,LP318,MP318,NP318)</f>
        <v>16.8979166666667</v>
      </c>
      <c r="C318" s="25" t="n">
        <f aca="false">AVERAGE(B314:B318)</f>
        <v>17.6485984848485</v>
      </c>
      <c r="D318" s="16" t="n">
        <f aca="false">AVERAGE(B309:B318)</f>
        <v>17.7676325757576</v>
      </c>
      <c r="E318" s="7" t="n">
        <f aca="false">AVERAGE(B299:B318)</f>
        <v>17.5658128156566</v>
      </c>
      <c r="F318" s="28" t="n">
        <f aca="false">AVERAGE(B269:B318)</f>
        <v>17.3382556818182</v>
      </c>
      <c r="G318" s="3" t="n">
        <f aca="false">MAX(AD318:AO318,BD318:BO318,CD318:CO318,DD318:DO318,ED318:EO318,FD318:FO318,GD318:GO318,HD318:HO318,ID318:IO318,JD318:JO318,KD318:KO318,LD318:LO318,MD318:MO318,ND318:NO318)</f>
        <v>25.9</v>
      </c>
      <c r="H318" s="17" t="n">
        <f aca="false">MEDIAN(AD318:AO318,BD318:BO318,CD318:CO318,DD318:DO318,ED318:EO318,FD318:FO318,GD318:GO318,HD318:HO318,ID318:IO318,JD318:JO318,KD318:KO318,LD318:LO318,MD318:MO318,ND318:NO318)</f>
        <v>18.3</v>
      </c>
      <c r="I318" s="5" t="n">
        <f aca="false">MIN(AD318:AO318,BD318:BO318,CD318:CO318,DD318:DO318,ED318:EO318,FD318:FO318,GD318:GO318,HD318:HO318,ID318:IO318,JD318:JO318,KD318:KO318,LD318:LO318,MD318:MO318,ND318:NO318)</f>
        <v>1.2</v>
      </c>
      <c r="J318" s="18" t="n">
        <f aca="false">(G318+I318)/2</f>
        <v>13.55</v>
      </c>
      <c r="AC318" s="19" t="n">
        <v>1967</v>
      </c>
      <c r="AD318" s="21" t="n">
        <v>22.8</v>
      </c>
      <c r="AE318" s="21" t="n">
        <v>20.5</v>
      </c>
      <c r="AF318" s="21" t="n">
        <v>15.5</v>
      </c>
      <c r="AG318" s="21" t="n">
        <v>11.7</v>
      </c>
      <c r="AH318" s="21" t="n">
        <v>9</v>
      </c>
      <c r="AI318" s="21" t="n">
        <v>4.1</v>
      </c>
      <c r="AJ318" s="21" t="n">
        <v>1.2</v>
      </c>
      <c r="AK318" s="21" t="n">
        <v>5.1</v>
      </c>
      <c r="AL318" s="21" t="n">
        <v>9</v>
      </c>
      <c r="AM318" s="21" t="n">
        <v>17.2</v>
      </c>
      <c r="AN318" s="21" t="n">
        <v>17.4</v>
      </c>
      <c r="AO318" s="21" t="n">
        <v>20.3</v>
      </c>
      <c r="AP318" s="22" t="n">
        <f aca="false">AVERAGE(AD318:AO318)</f>
        <v>12.8166666666667</v>
      </c>
      <c r="BB318" s="1" t="n">
        <f aca="false">BB317+1</f>
        <v>1967</v>
      </c>
      <c r="BC318" s="26" t="s">
        <v>90</v>
      </c>
      <c r="BD318" s="21" t="n">
        <v>24</v>
      </c>
      <c r="BE318" s="21" t="n">
        <v>23.1</v>
      </c>
      <c r="BF318" s="21" t="n">
        <v>17.8</v>
      </c>
      <c r="BG318" s="21" t="n">
        <v>14.1</v>
      </c>
      <c r="BH318" s="21" t="n">
        <v>10.8</v>
      </c>
      <c r="BI318" s="21" t="n">
        <v>5.2</v>
      </c>
      <c r="BJ318" s="21" t="n">
        <v>2.6</v>
      </c>
      <c r="BK318" s="21" t="n">
        <v>5.4</v>
      </c>
      <c r="BL318" s="21" t="n">
        <v>10.2</v>
      </c>
      <c r="BM318" s="21" t="n">
        <v>18</v>
      </c>
      <c r="BN318" s="21" t="n">
        <v>18.6</v>
      </c>
      <c r="BO318" s="21" t="n">
        <v>20.4</v>
      </c>
      <c r="BP318" s="22" t="n">
        <f aca="false">AVERAGE(BD318:BO318)</f>
        <v>14.1833333333333</v>
      </c>
      <c r="CB318" s="1" t="n">
        <f aca="false">CB317+1</f>
        <v>1967</v>
      </c>
      <c r="CC318" s="26" t="s">
        <v>90</v>
      </c>
      <c r="CD318" s="21" t="n">
        <v>24.2</v>
      </c>
      <c r="CE318" s="21" t="n">
        <v>23.4</v>
      </c>
      <c r="CF318" s="21" t="n">
        <v>24</v>
      </c>
      <c r="CG318" s="21" t="n">
        <v>23.6</v>
      </c>
      <c r="CH318" s="21" t="n">
        <v>21.3</v>
      </c>
      <c r="CI318" s="21" t="n">
        <v>17</v>
      </c>
      <c r="CJ318" s="21" t="n">
        <v>18</v>
      </c>
      <c r="CK318" s="21" t="n">
        <v>19.5</v>
      </c>
      <c r="CL318" s="21" t="n">
        <v>21.5</v>
      </c>
      <c r="CM318" s="21" t="n">
        <v>25.3</v>
      </c>
      <c r="CN318" s="21" t="n">
        <v>25.5</v>
      </c>
      <c r="CO318" s="21" t="n">
        <v>25.8</v>
      </c>
      <c r="CP318" s="22" t="n">
        <f aca="false">AVERAGE(CD318:CO318)</f>
        <v>22.425</v>
      </c>
      <c r="DB318" s="1" t="n">
        <f aca="false">DB317+1</f>
        <v>1967</v>
      </c>
      <c r="DC318" s="26" t="s">
        <v>90</v>
      </c>
      <c r="DD318" s="21" t="n">
        <v>25.9</v>
      </c>
      <c r="DE318" s="21" t="n">
        <v>22.3</v>
      </c>
      <c r="DF318" s="21" t="n">
        <v>20.8</v>
      </c>
      <c r="DG318" s="21" t="n">
        <v>19.4</v>
      </c>
      <c r="DH318" s="21" t="n">
        <v>15</v>
      </c>
      <c r="DI318" s="21" t="n">
        <v>10</v>
      </c>
      <c r="DJ318" s="21" t="n">
        <v>9.1</v>
      </c>
      <c r="DK318" s="21" t="n">
        <v>11.2</v>
      </c>
      <c r="DL318" s="21" t="n">
        <v>15.2</v>
      </c>
      <c r="DM318" s="21" t="n">
        <v>21.4</v>
      </c>
      <c r="DN318" s="21" t="n">
        <v>23.3</v>
      </c>
      <c r="DO318" s="21" t="n">
        <v>24.4</v>
      </c>
      <c r="DP318" s="22" t="n">
        <f aca="false">AVERAGE(DD318:DO318)</f>
        <v>18.1666666666667</v>
      </c>
      <c r="OB318" s="7" t="n">
        <f aca="false">AVERAGE(AP318,BP318,CP318,DP318,EP318,FP318,GP318,HP318,IP318,JP318,KP318,LP318,MP318,NP318)</f>
        <v>16.8979166666667</v>
      </c>
      <c r="OC318" s="10" t="n">
        <f aca="false">AVERAGE(OB308:OB318)</f>
        <v>17.7747417355372</v>
      </c>
      <c r="PB318" s="8" t="n">
        <f aca="false">AVERAGE(AI318,AJ318,AK318,BI318,BJ318,BK318,CI318,CJ318,CK318,DI318,DJ318,DK318,EI318,EJ318,EK318,FI318,FJ318,FK318,GI318,GJ318,GK318,HI318,HJ318,HK318,II318,IJ318,IK318,JI318,JJ318,JK318,KI318,KJ318,KK318,LI318,LJ318,LK318,MI318,MJ318,MK318,NI318,NJ318,NK318)</f>
        <v>9.03333333333333</v>
      </c>
      <c r="PC318" s="9" t="n">
        <f aca="false">AVERAGE(AD318,AE318,AO318,BD318,BE318,BO318,CD318,CE318,CO318,DD318,DE318,DO318,ED318,EE318,EO318,FD318,FE318,FO318,GD318,GE318,GO318,HD318,HE318,HO318,ID318,IE318,IO318,JD318,JE318,JO318,KD318,KE318,KO318,LD318,LE318,LO318,MD318,ME318,MO318,ND318,NE318,NO318,)</f>
        <v>21.3153846153846</v>
      </c>
      <c r="PD318" s="8" t="n">
        <f aca="false">AVERAGE(PB308:PB318)</f>
        <v>11.1394628099174</v>
      </c>
      <c r="PE318" s="11" t="n">
        <f aca="false">AVERAGE(PC308:PC318)</f>
        <v>21.4636363636364</v>
      </c>
      <c r="QB318" s="11" t="n">
        <f aca="false">MAX((AD308:AO318),(BD308:BO318),(CD308:CO318),(DD308:DO318))</f>
        <v>26</v>
      </c>
      <c r="QC318" s="7" t="n">
        <f aca="false">MIN((AD308:AO318),(BD308:BO318),(CD308:CO318),(DD308:DO318))</f>
        <v>1.2</v>
      </c>
    </row>
    <row r="319" customFormat="false" ht="12.9" hidden="false" customHeight="false" outlineLevel="0" collapsed="false">
      <c r="A319" s="24"/>
      <c r="B319" s="7" t="n">
        <f aca="false">AVERAGE(AP319,BP319,CP319,DP319,EP319,FP319,GP319,HP319,IP319,JP319,KP319,LP319,MP319,NP319)</f>
        <v>17.7395833333333</v>
      </c>
      <c r="C319" s="25" t="n">
        <f aca="false">AVERAGE(B315:B319)</f>
        <v>17.5960984848485</v>
      </c>
      <c r="D319" s="16" t="n">
        <f aca="false">AVERAGE(B310:B319)</f>
        <v>17.7186742424242</v>
      </c>
      <c r="E319" s="7" t="n">
        <f aca="false">AVERAGE(B300:B319)</f>
        <v>17.6092503156566</v>
      </c>
      <c r="F319" s="28" t="n">
        <f aca="false">AVERAGE(B270:B319)</f>
        <v>17.3542140151515</v>
      </c>
      <c r="G319" s="3" t="n">
        <f aca="false">MAX(AD319:AO319,BD319:BO319,CD319:CO319,DD319:DO319,ED319:EO319,FD319:FO319,GD319:GO319,HD319:HO319,ID319:IO319,JD319:JO319,KD319:KO319,LD319:LO319,MD319:MO319,ND319:NO319)</f>
        <v>25.4</v>
      </c>
      <c r="H319" s="17" t="n">
        <f aca="false">MEDIAN(AD319:AO319,BD319:BO319,CD319:CO319,DD319:DO319,ED319:EO319,FD319:FO319,GD319:GO319,HD319:HO319,ID319:IO319,JD319:JO319,KD319:KO319,LD319:LO319,MD319:MO319,ND319:NO319)</f>
        <v>19.8</v>
      </c>
      <c r="I319" s="5" t="n">
        <f aca="false">MIN(AD319:AO319,BD319:BO319,CD319:CO319,DD319:DO319,ED319:EO319,FD319:FO319,GD319:GO319,HD319:HO319,ID319:IO319,JD319:JO319,KD319:KO319,LD319:LO319,MD319:MO319,ND319:NO319)</f>
        <v>4.1</v>
      </c>
      <c r="J319" s="18" t="n">
        <f aca="false">(G319+I319)/2</f>
        <v>14.75</v>
      </c>
      <c r="AC319" s="19" t="n">
        <v>1968</v>
      </c>
      <c r="AD319" s="21" t="n">
        <v>22</v>
      </c>
      <c r="AE319" s="21" t="n">
        <v>23.2</v>
      </c>
      <c r="AF319" s="21" t="n">
        <v>20.2</v>
      </c>
      <c r="AG319" s="21" t="n">
        <v>15.2</v>
      </c>
      <c r="AH319" s="21" t="n">
        <v>9.4</v>
      </c>
      <c r="AI319" s="21" t="n">
        <v>9.3</v>
      </c>
      <c r="AJ319" s="21" t="n">
        <v>4.1</v>
      </c>
      <c r="AK319" s="21" t="n">
        <v>5.8</v>
      </c>
      <c r="AL319" s="21" t="n">
        <v>10.2</v>
      </c>
      <c r="AM319" s="21" t="n">
        <v>13.9</v>
      </c>
      <c r="AN319" s="21" t="n">
        <v>17.6</v>
      </c>
      <c r="AO319" s="21" t="n">
        <v>17.7</v>
      </c>
      <c r="AP319" s="22" t="n">
        <f aca="false">AVERAGE(AD319:AO319)</f>
        <v>14.05</v>
      </c>
      <c r="BB319" s="1" t="n">
        <f aca="false">BB318+1</f>
        <v>1968</v>
      </c>
      <c r="BC319" s="26" t="s">
        <v>91</v>
      </c>
      <c r="BD319" s="21" t="n">
        <v>23.5</v>
      </c>
      <c r="BE319" s="21" t="n">
        <v>24.8</v>
      </c>
      <c r="BF319" s="21" t="n">
        <v>22</v>
      </c>
      <c r="BG319" s="21" t="n">
        <v>16.1</v>
      </c>
      <c r="BH319" s="21" t="n">
        <v>10.5</v>
      </c>
      <c r="BI319" s="21" t="n">
        <v>10.5</v>
      </c>
      <c r="BJ319" s="21" t="n">
        <v>5.7</v>
      </c>
      <c r="BK319" s="21" t="n">
        <v>6.6</v>
      </c>
      <c r="BL319" s="21" t="n">
        <v>9.7</v>
      </c>
      <c r="BM319" s="21" t="n">
        <v>15</v>
      </c>
      <c r="BN319" s="21" t="n">
        <v>17.3</v>
      </c>
      <c r="BO319" s="21" t="n">
        <v>19.7</v>
      </c>
      <c r="BP319" s="22" t="n">
        <f aca="false">AVERAGE(BD319:BO319)</f>
        <v>15.1166666666667</v>
      </c>
      <c r="CB319" s="1" t="n">
        <f aca="false">CB318+1</f>
        <v>1968</v>
      </c>
      <c r="CC319" s="26" t="s">
        <v>91</v>
      </c>
      <c r="CD319" s="21" t="n">
        <v>25</v>
      </c>
      <c r="CE319" s="21" t="n">
        <v>24</v>
      </c>
      <c r="CF319" s="21" t="n">
        <v>24.4</v>
      </c>
      <c r="CG319" s="21" t="n">
        <v>24.1</v>
      </c>
      <c r="CH319" s="21" t="n">
        <v>22.6</v>
      </c>
      <c r="CI319" s="21" t="n">
        <v>20.4</v>
      </c>
      <c r="CJ319" s="21" t="n">
        <v>19.3</v>
      </c>
      <c r="CK319" s="21" t="n">
        <v>20.4</v>
      </c>
      <c r="CL319" s="21" t="n">
        <v>23.1</v>
      </c>
      <c r="CM319" s="21" t="n">
        <v>25</v>
      </c>
      <c r="CN319" s="21" t="n">
        <v>25.4</v>
      </c>
      <c r="CO319" s="21" t="n">
        <v>25.3</v>
      </c>
      <c r="CP319" s="22" t="n">
        <f aca="false">AVERAGE(CD319:CO319)</f>
        <v>23.25</v>
      </c>
      <c r="DB319" s="1" t="n">
        <f aca="false">DB318+1</f>
        <v>1968</v>
      </c>
      <c r="DC319" s="26" t="s">
        <v>91</v>
      </c>
      <c r="DD319" s="21" t="n">
        <v>24.3</v>
      </c>
      <c r="DE319" s="21" t="n">
        <v>23.8</v>
      </c>
      <c r="DF319" s="21" t="n">
        <v>24</v>
      </c>
      <c r="DG319" s="21" t="n">
        <v>20.3</v>
      </c>
      <c r="DH319" s="21" t="n">
        <v>13.3</v>
      </c>
      <c r="DI319" s="21" t="n">
        <v>13.1</v>
      </c>
      <c r="DJ319" s="21" t="n">
        <v>9.9</v>
      </c>
      <c r="DK319" s="21" t="n">
        <v>11.7</v>
      </c>
      <c r="DL319" s="21" t="n">
        <v>16.1</v>
      </c>
      <c r="DM319" s="21" t="n">
        <v>19.9</v>
      </c>
      <c r="DN319" s="21" t="n">
        <v>23.4</v>
      </c>
      <c r="DO319" s="21" t="n">
        <v>22.7</v>
      </c>
      <c r="DP319" s="22" t="n">
        <f aca="false">AVERAGE(DD319:DO319)</f>
        <v>18.5416666666667</v>
      </c>
      <c r="OB319" s="7" t="n">
        <f aca="false">AVERAGE(AP319,BP319,CP319,DP319,EP319,FP319,GP319,HP319,IP319,JP319,KP319,LP319,MP319,NP319)</f>
        <v>17.7395833333333</v>
      </c>
      <c r="OC319" s="10" t="n">
        <f aca="false">AVERAGE(OB309:OB319)</f>
        <v>17.7650826446281</v>
      </c>
      <c r="PB319" s="8" t="n">
        <f aca="false">AVERAGE(AI319,AJ319,AK319,BI319,BJ319,BK319,CI319,CJ319,CK319,DI319,DJ319,DK319,EI319,EJ319,EK319,FI319,FJ319,FK319,GI319,GJ319,GK319,HI319,HJ319,HK319,II319,IJ319,IK319,JI319,JJ319,JK319,KI319,KJ319,KK319,LI319,LJ319,LK319,MI319,MJ319,MK319,NI319,NJ319,NK319)</f>
        <v>11.4</v>
      </c>
      <c r="PC319" s="9" t="n">
        <f aca="false">AVERAGE(AD319,AE319,AO319,BD319,BE319,BO319,CD319,CE319,CO319,DD319,DE319,DO319,ED319,EE319,EO319,FD319,FE319,FO319,GD319,GE319,GO319,HD319,HE319,HO319,ID319,IE319,IO319,JD319,JE319,JO319,KD319,KE319,KO319,LD319,LE319,LO319,MD319,ME319,MO319,ND319,NE319,NO319,)</f>
        <v>21.2307692307692</v>
      </c>
      <c r="PD319" s="8" t="n">
        <f aca="false">AVERAGE(PB309:PB319)</f>
        <v>11.1030991735537</v>
      </c>
      <c r="PE319" s="11" t="n">
        <f aca="false">AVERAGE(PC309:PC319)</f>
        <v>21.4426573426573</v>
      </c>
      <c r="QB319" s="11" t="n">
        <f aca="false">MAX((AD309:AO319),(BD309:BO319),(CD309:CO319),(DD309:DO319))</f>
        <v>26</v>
      </c>
      <c r="QC319" s="7" t="n">
        <f aca="false">MIN((AD309:AO319),(BD309:BO319),(CD309:CO319),(DD309:DO319))</f>
        <v>1.2</v>
      </c>
    </row>
    <row r="320" customFormat="false" ht="12.9" hidden="false" customHeight="false" outlineLevel="0" collapsed="false">
      <c r="A320" s="24"/>
      <c r="B320" s="7" t="n">
        <f aca="false">AVERAGE(AP320,BP320,CP320,DP320,EP320,FP320,GP320,HP320,IP320,JP320,KP320,LP320,MP320,NP320)</f>
        <v>17.2788194444444</v>
      </c>
      <c r="C320" s="25" t="n">
        <f aca="false">AVERAGE(B316:B320)</f>
        <v>17.4220138888889</v>
      </c>
      <c r="D320" s="16" t="n">
        <f aca="false">AVERAGE(B311:B320)</f>
        <v>17.631764520202</v>
      </c>
      <c r="E320" s="7" t="n">
        <f aca="false">AVERAGE(B301:B320)</f>
        <v>17.6472537878788</v>
      </c>
      <c r="F320" s="28" t="n">
        <f aca="false">AVERAGE(B271:B320)</f>
        <v>17.3600820707071</v>
      </c>
      <c r="G320" s="3" t="n">
        <f aca="false">MAX(AD320:AO320,BD320:BO320,CD320:CO320,DD320:DO320,ED320:EO320,FD320:FO320,GD320:GO320,HD320:HO320,ID320:IO320,JD320:JO320,KD320:KO320,LD320:LO320,MD320:MO320,ND320:NO320)</f>
        <v>26.3</v>
      </c>
      <c r="H320" s="17" t="n">
        <f aca="false">MEDIAN(AD320:AO320,BD320:BO320,CD320:CO320,DD320:DO320,ED320:EO320,FD320:FO320,GD320:GO320,HD320:HO320,ID320:IO320,JD320:JO320,KD320:KO320,LD320:LO320,MD320:MO320,ND320:NO320)</f>
        <v>19</v>
      </c>
      <c r="I320" s="5" t="n">
        <f aca="false">MIN(AD320:AO320,BD320:BO320,CD320:CO320,DD320:DO320,ED320:EO320,FD320:FO320,GD320:GO320,HD320:HO320,ID320:IO320,JD320:JO320,KD320:KO320,LD320:LO320,MD320:MO320,ND320:NO320)</f>
        <v>4</v>
      </c>
      <c r="J320" s="18" t="n">
        <f aca="false">(G320+I320)/2</f>
        <v>15.15</v>
      </c>
      <c r="AC320" s="19" t="n">
        <v>1969</v>
      </c>
      <c r="AD320" s="21" t="n">
        <v>22.8</v>
      </c>
      <c r="AE320" s="21" t="n">
        <v>21.4</v>
      </c>
      <c r="AF320" s="21" t="n">
        <v>18</v>
      </c>
      <c r="AG320" s="21" t="n">
        <v>11.3</v>
      </c>
      <c r="AH320" s="21" t="n">
        <v>8.8</v>
      </c>
      <c r="AI320" s="21" t="n">
        <v>4</v>
      </c>
      <c r="AJ320" s="21" t="n">
        <v>5.2</v>
      </c>
      <c r="AK320" s="21" t="n">
        <v>4.6</v>
      </c>
      <c r="AL320" s="21" t="n">
        <v>7.9</v>
      </c>
      <c r="AM320" s="21" t="n">
        <v>15.4</v>
      </c>
      <c r="AN320" s="21" t="n">
        <v>16.1</v>
      </c>
      <c r="AO320" s="21" t="n">
        <v>20.9</v>
      </c>
      <c r="AP320" s="22" t="n">
        <f aca="false">AVERAGE(AD320:AO320)</f>
        <v>13.0333333333333</v>
      </c>
      <c r="BB320" s="1" t="n">
        <f aca="false">BB319+1</f>
        <v>1969</v>
      </c>
      <c r="BC320" s="26" t="s">
        <v>92</v>
      </c>
      <c r="BD320" s="29" t="n">
        <f aca="false">SUM(BD317+BD318+BD319+BD321+BD322+BD323)/6</f>
        <v>23</v>
      </c>
      <c r="BE320" s="29" t="n">
        <f aca="false">SUM(BE317+BE318+BE319+BE321+BE322+BE323)/6</f>
        <v>22.7833333333333</v>
      </c>
      <c r="BF320" s="21" t="n">
        <v>18.9</v>
      </c>
      <c r="BG320" s="21" t="n">
        <v>12.4</v>
      </c>
      <c r="BH320" s="21" t="n">
        <v>9.8</v>
      </c>
      <c r="BI320" s="21" t="n">
        <v>5.4</v>
      </c>
      <c r="BJ320" s="21" t="n">
        <v>6.2</v>
      </c>
      <c r="BK320" s="21" t="n">
        <v>6.1</v>
      </c>
      <c r="BL320" s="21" t="n">
        <v>9.1</v>
      </c>
      <c r="BM320" s="21" t="n">
        <v>17</v>
      </c>
      <c r="BN320" s="21" t="n">
        <v>17.7</v>
      </c>
      <c r="BO320" s="21" t="n">
        <v>21.3</v>
      </c>
      <c r="BP320" s="22" t="n">
        <f aca="false">AVERAGE(BD320:BO320)</f>
        <v>14.1402777777778</v>
      </c>
      <c r="CB320" s="1" t="n">
        <f aca="false">CB319+1</f>
        <v>1969</v>
      </c>
      <c r="CC320" s="26" t="s">
        <v>92</v>
      </c>
      <c r="CD320" s="21" t="n">
        <v>25.1</v>
      </c>
      <c r="CE320" s="21" t="n">
        <v>24.5</v>
      </c>
      <c r="CF320" s="21" t="n">
        <v>25</v>
      </c>
      <c r="CG320" s="21" t="n">
        <v>23.2</v>
      </c>
      <c r="CH320" s="21" t="n">
        <v>22.3</v>
      </c>
      <c r="CI320" s="21" t="n">
        <v>19.1</v>
      </c>
      <c r="CJ320" s="21" t="n">
        <v>20.5</v>
      </c>
      <c r="CK320" s="21" t="n">
        <v>20.6</v>
      </c>
      <c r="CL320" s="21" t="n">
        <v>21.9</v>
      </c>
      <c r="CM320" s="21" t="n">
        <v>22.5</v>
      </c>
      <c r="CN320" s="21" t="n">
        <v>26.3</v>
      </c>
      <c r="CO320" s="21" t="n">
        <v>25.8</v>
      </c>
      <c r="CP320" s="22" t="n">
        <f aca="false">AVERAGE(CD320:CO320)</f>
        <v>23.0666666666667</v>
      </c>
      <c r="DB320" s="1" t="n">
        <f aca="false">DB319+1</f>
        <v>1969</v>
      </c>
      <c r="DC320" s="26" t="s">
        <v>92</v>
      </c>
      <c r="DD320" s="21" t="n">
        <v>25.5</v>
      </c>
      <c r="DE320" s="21" t="n">
        <v>24</v>
      </c>
      <c r="DF320" s="21" t="n">
        <v>22.8</v>
      </c>
      <c r="DG320" s="21" t="n">
        <v>18.5</v>
      </c>
      <c r="DH320" s="21" t="n">
        <v>16.2</v>
      </c>
      <c r="DI320" s="21" t="n">
        <v>11</v>
      </c>
      <c r="DJ320" s="21" t="n">
        <v>12.5</v>
      </c>
      <c r="DK320" s="21" t="n">
        <v>13.3</v>
      </c>
      <c r="DL320" s="21" t="n">
        <v>15</v>
      </c>
      <c r="DM320" s="21" t="n">
        <v>21</v>
      </c>
      <c r="DN320" s="21" t="n">
        <v>22.7</v>
      </c>
      <c r="DO320" s="21" t="n">
        <v>24</v>
      </c>
      <c r="DP320" s="22" t="n">
        <f aca="false">AVERAGE(DD320:DO320)</f>
        <v>18.875</v>
      </c>
      <c r="OB320" s="7" t="n">
        <f aca="false">AVERAGE(AP320,BP320,CP320,DP320,EP320,FP320,GP320,HP320,IP320,JP320,KP320,LP320,MP320,NP320)</f>
        <v>17.2788194444444</v>
      </c>
      <c r="OC320" s="10" t="n">
        <f aca="false">AVERAGE(OB310:OB320)</f>
        <v>17.6786874426079</v>
      </c>
      <c r="PB320" s="8" t="n">
        <f aca="false">AVERAGE(AI320,AJ320,AK320,BI320,BJ320,BK320,CI320,CJ320,CK320,DI320,DJ320,DK320,EI320,EJ320,EK320,FI320,FJ320,FK320,GI320,GJ320,GK320,HI320,HJ320,HK320,II320,IJ320,IK320,JI320,JJ320,JK320,KI320,KJ320,KK320,LI320,LJ320,LK320,MI320,MJ320,MK320,NI320,NJ320,NK320)</f>
        <v>10.7083333333333</v>
      </c>
      <c r="PC320" s="9" t="n">
        <f aca="false">AVERAGE(AD320,AE320,AO320,BD320,BE320,BO320,CD320,CE320,CO320,DD320,DE320,DO320,ED320,EE320,EO320,FD320,FE320,FO320,GD320,GE320,GO320,HD320,HE320,HO320,ID320,IE320,IO320,JD320,JE320,JO320,KD320,KE320,KO320,LD320,LE320,LO320,MD320,ME320,MO320,ND320,NE320,NO320,)</f>
        <v>21.6217948717949</v>
      </c>
      <c r="PD320" s="8" t="n">
        <f aca="false">AVERAGE(PB310:PB320)</f>
        <v>10.9568870523416</v>
      </c>
      <c r="PE320" s="11" t="n">
        <f aca="false">AVERAGE(PC310:PC320)</f>
        <v>21.50337995338</v>
      </c>
      <c r="QB320" s="11" t="n">
        <f aca="false">MAX((AD310:AO320),(BD310:BO320),(CD310:CO320),(DD310:DO320))</f>
        <v>26.3</v>
      </c>
      <c r="QC320" s="7" t="n">
        <f aca="false">MIN((AD310:AO320),(BD310:BO320),(CD310:CO320),(DD310:DO320))</f>
        <v>1.2</v>
      </c>
    </row>
    <row r="321" customFormat="false" ht="12.9" hidden="false" customHeight="false" outlineLevel="0" collapsed="false">
      <c r="A321" s="24" t="n">
        <f aca="false">A316+5</f>
        <v>1970</v>
      </c>
      <c r="B321" s="7" t="n">
        <f aca="false">AVERAGE(AP321,BP321,CP321,DP321,EP321,FP321,GP321,HP321,IP321,JP321,KP321,LP321,MP321,NP321)</f>
        <v>17.55</v>
      </c>
      <c r="C321" s="25" t="n">
        <f aca="false">AVERAGE(B317:B321)</f>
        <v>17.3553472222222</v>
      </c>
      <c r="D321" s="16" t="n">
        <f aca="false">AVERAGE(B312:B321)</f>
        <v>17.6353061868687</v>
      </c>
      <c r="E321" s="7" t="n">
        <f aca="false">AVERAGE(B302:B321)</f>
        <v>17.6646496212121</v>
      </c>
      <c r="F321" s="28" t="n">
        <f aca="false">AVERAGE(B272:B321)</f>
        <v>17.3606654040404</v>
      </c>
      <c r="G321" s="3" t="n">
        <f aca="false">MAX(AD321:AO321,BD321:BO321,CD321:CO321,DD321:DO321,ED321:EO321,FD321:FO321,GD321:GO321,HD321:HO321,ID321:IO321,JD321:JO321,KD321:KO321,LD321:LO321,MD321:MO321,ND321:NO321)</f>
        <v>25.9</v>
      </c>
      <c r="H321" s="17" t="n">
        <f aca="false">MEDIAN(AD321:AO321,BD321:BO321,CD321:CO321,DD321:DO321,ED321:EO321,FD321:FO321,GD321:GO321,HD321:HO321,ID321:IO321,JD321:JO321,KD321:KO321,LD321:LO321,MD321:MO321,ND321:NO321)</f>
        <v>19.2</v>
      </c>
      <c r="I321" s="5" t="n">
        <f aca="false">MIN(AD321:AO321,BD321:BO321,CD321:CO321,DD321:DO321,ED321:EO321,FD321:FO321,GD321:GO321,HD321:HO321,ID321:IO321,JD321:JO321,KD321:KO321,LD321:LO321,MD321:MO321,ND321:NO321)</f>
        <v>1.5</v>
      </c>
      <c r="J321" s="18" t="n">
        <f aca="false">(G321+I321)/2</f>
        <v>13.7</v>
      </c>
      <c r="AC321" s="19" t="n">
        <v>1970</v>
      </c>
      <c r="AD321" s="21" t="n">
        <v>21.3</v>
      </c>
      <c r="AE321" s="21" t="n">
        <v>21</v>
      </c>
      <c r="AF321" s="21" t="n">
        <v>16.9</v>
      </c>
      <c r="AG321" s="21" t="n">
        <v>12.5</v>
      </c>
      <c r="AH321" s="21" t="n">
        <v>10</v>
      </c>
      <c r="AI321" s="21" t="n">
        <v>6.5</v>
      </c>
      <c r="AJ321" s="21" t="n">
        <v>1.5</v>
      </c>
      <c r="AK321" s="21" t="n">
        <v>5.2</v>
      </c>
      <c r="AL321" s="21" t="n">
        <v>9.8</v>
      </c>
      <c r="AM321" s="21" t="n">
        <v>15.3</v>
      </c>
      <c r="AN321" s="21" t="n">
        <v>17.9</v>
      </c>
      <c r="AO321" s="21" t="n">
        <v>19.8</v>
      </c>
      <c r="AP321" s="22" t="n">
        <f aca="false">AVERAGE(AD321:AO321)</f>
        <v>13.1416666666667</v>
      </c>
      <c r="BB321" s="1" t="n">
        <f aca="false">BB320+1</f>
        <v>1970</v>
      </c>
      <c r="BC321" s="26" t="s">
        <v>93</v>
      </c>
      <c r="BD321" s="21" t="n">
        <v>22.4</v>
      </c>
      <c r="BE321" s="21" t="n">
        <v>22.6</v>
      </c>
      <c r="BF321" s="21" t="n">
        <v>18.1</v>
      </c>
      <c r="BG321" s="21" t="n">
        <v>13.7</v>
      </c>
      <c r="BH321" s="21" t="n">
        <v>11</v>
      </c>
      <c r="BI321" s="21" t="n">
        <v>7.5</v>
      </c>
      <c r="BJ321" s="21" t="n">
        <v>3.2</v>
      </c>
      <c r="BK321" s="21" t="n">
        <v>5.4</v>
      </c>
      <c r="BL321" s="21" t="n">
        <v>10.6</v>
      </c>
      <c r="BM321" s="21" t="n">
        <v>15.6</v>
      </c>
      <c r="BN321" s="21" t="n">
        <v>19</v>
      </c>
      <c r="BO321" s="21" t="n">
        <v>20.9</v>
      </c>
      <c r="BP321" s="22" t="n">
        <f aca="false">AVERAGE(BD321:BO321)</f>
        <v>14.1666666666667</v>
      </c>
      <c r="CB321" s="1" t="n">
        <f aca="false">CB320+1</f>
        <v>1970</v>
      </c>
      <c r="CC321" s="26" t="s">
        <v>93</v>
      </c>
      <c r="CD321" s="21" t="n">
        <v>25.5</v>
      </c>
      <c r="CE321" s="21" t="n">
        <v>25.1</v>
      </c>
      <c r="CF321" s="21" t="n">
        <v>24.9</v>
      </c>
      <c r="CG321" s="21" t="n">
        <v>24.2</v>
      </c>
      <c r="CH321" s="21" t="n">
        <v>22.6</v>
      </c>
      <c r="CI321" s="21" t="n">
        <v>21.6</v>
      </c>
      <c r="CJ321" s="21" t="n">
        <v>18.1</v>
      </c>
      <c r="CK321" s="21" t="n">
        <v>19.6</v>
      </c>
      <c r="CL321" s="21" t="n">
        <v>23.8</v>
      </c>
      <c r="CM321" s="21" t="n">
        <v>25.2</v>
      </c>
      <c r="CN321" s="21" t="n">
        <v>25.6</v>
      </c>
      <c r="CO321" s="21" t="n">
        <v>25.9</v>
      </c>
      <c r="CP321" s="22" t="n">
        <f aca="false">AVERAGE(CD321:CO321)</f>
        <v>23.5083333333333</v>
      </c>
      <c r="DB321" s="1" t="n">
        <f aca="false">DB320+1</f>
        <v>1970</v>
      </c>
      <c r="DC321" s="26" t="s">
        <v>93</v>
      </c>
      <c r="DD321" s="21" t="n">
        <v>25.8</v>
      </c>
      <c r="DE321" s="21" t="n">
        <v>25.5</v>
      </c>
      <c r="DF321" s="21" t="n">
        <v>22.2</v>
      </c>
      <c r="DG321" s="21" t="n">
        <v>19.4</v>
      </c>
      <c r="DH321" s="21" t="n">
        <v>16.3</v>
      </c>
      <c r="DI321" s="21" t="n">
        <v>13.8</v>
      </c>
      <c r="DJ321" s="21" t="n">
        <v>10.6</v>
      </c>
      <c r="DK321" s="21" t="n">
        <v>12.5</v>
      </c>
      <c r="DL321" s="21" t="n">
        <v>16.7</v>
      </c>
      <c r="DM321" s="21" t="n">
        <v>21.9</v>
      </c>
      <c r="DN321" s="21" t="n">
        <v>22.9</v>
      </c>
      <c r="DO321" s="21" t="n">
        <v>25</v>
      </c>
      <c r="DP321" s="22" t="n">
        <f aca="false">AVERAGE(DD321:DO321)</f>
        <v>19.3833333333333</v>
      </c>
      <c r="OB321" s="7" t="n">
        <f aca="false">AVERAGE(AP321,BP321,CP321,DP321,EP321,FP321,GP321,HP321,IP321,JP321,KP321,LP321,MP321,NP321)</f>
        <v>17.55</v>
      </c>
      <c r="OC321" s="10" t="n">
        <f aca="false">AVERAGE(OB311:OB321)</f>
        <v>17.6243313820018</v>
      </c>
      <c r="PB321" s="8" t="n">
        <f aca="false">AVERAGE(AI321,AJ321,AK321,BI321,BJ321,BK321,CI321,CJ321,CK321,DI321,DJ321,DK321,EI321,EJ321,EK321,FI321,FJ321,FK321,GI321,GJ321,GK321,HI321,HJ321,HK321,II321,IJ321,IK321,JI321,JJ321,JK321,KI321,KJ321,KK321,LI321,LJ321,LK321,MI321,MJ321,MK321,NI321,NJ321,NK321)</f>
        <v>10.4583333333333</v>
      </c>
      <c r="PC321" s="9" t="n">
        <f aca="false">AVERAGE(AD321,AE321,AO321,BD321,BE321,BO321,CD321,CE321,CO321,DD321,DE321,DO321,ED321,EE321,EO321,FD321,FE321,FO321,GD321,GE321,GO321,HD321,HE321,HO321,ID321,IE321,IO321,JD321,JE321,JO321,KD321,KE321,KO321,LD321,LE321,LO321,MD321,ME321,MO321,ND321,NE321,NO321,)</f>
        <v>21.6</v>
      </c>
      <c r="PD321" s="8" t="n">
        <f aca="false">AVERAGE(PB311:PB321)</f>
        <v>10.8637052341598</v>
      </c>
      <c r="PE321" s="11" t="n">
        <f aca="false">AVERAGE(PC311:PC321)</f>
        <v>21.5089743589744</v>
      </c>
      <c r="QB321" s="11" t="n">
        <f aca="false">MAX((AD311:AO321),(BD311:BO321),(CD311:CO321),(DD311:DO321))</f>
        <v>26.3</v>
      </c>
      <c r="QC321" s="7" t="n">
        <f aca="false">MIN((AD311:AO321),(BD311:BO321),(CD311:CO321),(DD311:DO321))</f>
        <v>1.2</v>
      </c>
    </row>
    <row r="322" customFormat="false" ht="12.9" hidden="false" customHeight="false" outlineLevel="0" collapsed="false">
      <c r="A322" s="24"/>
      <c r="B322" s="7" t="n">
        <f aca="false">AVERAGE(AP322,BP322,CP322,DP322,EP322,FP322,GP322,HP322,IP322,JP322,KP322,LP322,MP322,NP322)</f>
        <v>18.1604166666667</v>
      </c>
      <c r="C322" s="25" t="n">
        <f aca="false">AVERAGE(B318:B322)</f>
        <v>17.5253472222222</v>
      </c>
      <c r="D322" s="16" t="n">
        <f aca="false">AVERAGE(B313:B322)</f>
        <v>17.687389520202</v>
      </c>
      <c r="E322" s="7" t="n">
        <f aca="false">AVERAGE(B303:B322)</f>
        <v>17.6996496212121</v>
      </c>
      <c r="F322" s="28" t="n">
        <f aca="false">AVERAGE(B273:B322)</f>
        <v>17.3797904040404</v>
      </c>
      <c r="G322" s="3" t="n">
        <f aca="false">MAX(AD322:AO322,BD322:BO322,CD322:CO322,DD322:DO322,ED322:EO322,FD322:FO322,GD322:GO322,HD322:HO322,ID322:IO322,JD322:JO322,KD322:KO322,LD322:LO322,MD322:MO322,ND322:NO322)</f>
        <v>27.1</v>
      </c>
      <c r="H322" s="17" t="n">
        <f aca="false">MEDIAN(AD322:AO322,BD322:BO322,CD322:CO322,DD322:DO322,ED322:EO322,FD322:FO322,GD322:GO322,HD322:HO322,ID322:IO322,JD322:JO322,KD322:KO322,LD322:LO322,MD322:MO322,ND322:NO322)</f>
        <v>20.1</v>
      </c>
      <c r="I322" s="5" t="n">
        <f aca="false">MIN(AD322:AO322,BD322:BO322,CD322:CO322,DD322:DO322,ED322:EO322,FD322:FO322,GD322:GO322,HD322:HO322,ID322:IO322,JD322:JO322,KD322:KO322,LD322:LO322,MD322:MO322,ND322:NO322)</f>
        <v>3</v>
      </c>
      <c r="J322" s="18" t="n">
        <f aca="false">(G322+I322)/2</f>
        <v>15.05</v>
      </c>
      <c r="AC322" s="19" t="n">
        <v>1971</v>
      </c>
      <c r="AD322" s="21" t="n">
        <v>23.2</v>
      </c>
      <c r="AE322" s="21" t="n">
        <v>21.1</v>
      </c>
      <c r="AF322" s="21" t="n">
        <v>20.8</v>
      </c>
      <c r="AG322" s="21" t="n">
        <v>13.2</v>
      </c>
      <c r="AH322" s="21" t="n">
        <v>8.6</v>
      </c>
      <c r="AI322" s="21" t="n">
        <v>3.6</v>
      </c>
      <c r="AJ322" s="21" t="n">
        <v>3</v>
      </c>
      <c r="AK322" s="21" t="n">
        <v>8.9</v>
      </c>
      <c r="AL322" s="21" t="n">
        <v>13.1</v>
      </c>
      <c r="AM322" s="21" t="n">
        <v>17.6</v>
      </c>
      <c r="AN322" s="21" t="n">
        <v>19.3</v>
      </c>
      <c r="AO322" s="21" t="n">
        <v>21.3</v>
      </c>
      <c r="AP322" s="22" t="n">
        <f aca="false">AVERAGE(AD322:AO322)</f>
        <v>14.475</v>
      </c>
      <c r="BB322" s="1" t="n">
        <f aca="false">BB321+1</f>
        <v>1971</v>
      </c>
      <c r="BC322" s="26" t="s">
        <v>94</v>
      </c>
      <c r="BD322" s="21" t="n">
        <v>24.1</v>
      </c>
      <c r="BE322" s="21" t="n">
        <v>22.2</v>
      </c>
      <c r="BF322" s="21" t="n">
        <v>22.5</v>
      </c>
      <c r="BG322" s="21" t="n">
        <v>15</v>
      </c>
      <c r="BH322" s="21" t="n">
        <v>9</v>
      </c>
      <c r="BI322" s="21" t="n">
        <v>5.2</v>
      </c>
      <c r="BJ322" s="21" t="n">
        <v>4</v>
      </c>
      <c r="BK322" s="21" t="n">
        <v>9.6</v>
      </c>
      <c r="BL322" s="21" t="n">
        <v>13.2</v>
      </c>
      <c r="BM322" s="21" t="n">
        <v>16.4</v>
      </c>
      <c r="BN322" s="21" t="n">
        <v>19.5</v>
      </c>
      <c r="BO322" s="21" t="n">
        <v>21.5</v>
      </c>
      <c r="BP322" s="22" t="n">
        <f aca="false">AVERAGE(BD322:BO322)</f>
        <v>15.1833333333333</v>
      </c>
      <c r="CB322" s="1" t="n">
        <f aca="false">CB321+1</f>
        <v>1971</v>
      </c>
      <c r="CC322" s="26" t="s">
        <v>94</v>
      </c>
      <c r="CD322" s="21" t="n">
        <v>25.4</v>
      </c>
      <c r="CE322" s="21" t="n">
        <v>25</v>
      </c>
      <c r="CF322" s="21" t="n">
        <v>24.4</v>
      </c>
      <c r="CG322" s="21" t="n">
        <v>23.5</v>
      </c>
      <c r="CH322" s="21" t="n">
        <v>20.7</v>
      </c>
      <c r="CI322" s="21" t="n">
        <v>18.3</v>
      </c>
      <c r="CJ322" s="21" t="n">
        <v>18.3</v>
      </c>
      <c r="CK322" s="21" t="n">
        <v>21.8</v>
      </c>
      <c r="CL322" s="21" t="n">
        <v>24</v>
      </c>
      <c r="CM322" s="21" t="n">
        <v>26.1</v>
      </c>
      <c r="CN322" s="21" t="n">
        <v>25.8</v>
      </c>
      <c r="CO322" s="21" t="n">
        <v>25</v>
      </c>
      <c r="CP322" s="22" t="n">
        <f aca="false">AVERAGE(CD322:CO322)</f>
        <v>23.1916666666667</v>
      </c>
      <c r="DB322" s="1" t="n">
        <v>1971</v>
      </c>
      <c r="DC322" s="26" t="s">
        <v>94</v>
      </c>
      <c r="DD322" s="21" t="n">
        <v>27.1</v>
      </c>
      <c r="DE322" s="21" t="n">
        <v>26.2</v>
      </c>
      <c r="DF322" s="21" t="n">
        <v>23.2</v>
      </c>
      <c r="DG322" s="21" t="n">
        <v>18.2</v>
      </c>
      <c r="DH322" s="21" t="n">
        <v>15.8</v>
      </c>
      <c r="DI322" s="21" t="n">
        <v>10.6</v>
      </c>
      <c r="DJ322" s="21" t="n">
        <v>10.7</v>
      </c>
      <c r="DK322" s="21" t="n">
        <v>15.7</v>
      </c>
      <c r="DL322" s="21" t="n">
        <v>18.6</v>
      </c>
      <c r="DM322" s="21" t="n">
        <v>23.5</v>
      </c>
      <c r="DN322" s="21" t="n">
        <v>23.9</v>
      </c>
      <c r="DO322" s="21" t="n">
        <v>24</v>
      </c>
      <c r="DP322" s="22" t="n">
        <f aca="false">AVERAGE(DD322:DO322)</f>
        <v>19.7916666666667</v>
      </c>
      <c r="OB322" s="7" t="n">
        <f aca="false">AVERAGE(AP322,BP322,CP322,DP322,EP322,FP322,GP322,HP322,IP322,JP322,KP322,LP322,MP322,NP322)</f>
        <v>18.1604166666667</v>
      </c>
      <c r="OC322" s="10" t="n">
        <f aca="false">AVERAGE(OB312:OB322)</f>
        <v>17.683043503214</v>
      </c>
      <c r="PB322" s="8" t="n">
        <f aca="false">AVERAGE(AI322,AJ322,AK322,BI322,BJ322,BK322,CI322,CJ322,CK322,DI322,DJ322,DK322,EI322,EJ322,EK322,FI322,FJ322,FK322,GI322,GJ322,GK322,HI322,HJ322,HK322,II322,IJ322,IK322,JI322,JJ322,JK322,KI322,KJ322,KK322,LI322,LJ322,LK322,MI322,MJ322,MK322,NI322,NJ322,NK322)</f>
        <v>10.8083333333333</v>
      </c>
      <c r="PC322" s="9" t="n">
        <f aca="false">AVERAGE(AD322,AE322,AO322,BD322,BE322,BO322,CD322,CE322,CO322,DD322,DE322,DO322,ED322,EE322,EO322,FD322,FE322,FO322,GD322,GE322,GO322,HD322,HE322,HO322,ID322,IE322,IO322,JD322,JE322,JO322,KD322,KE322,KO322,LD322,LE322,LO322,MD322,ME322,MO322,ND322,NE322,NO322,)</f>
        <v>22.0076923076923</v>
      </c>
      <c r="PD322" s="8" t="n">
        <f aca="false">AVERAGE(PB312:PB322)</f>
        <v>10.8932506887052</v>
      </c>
      <c r="PE322" s="11" t="n">
        <f aca="false">AVERAGE(PC312:PC322)</f>
        <v>21.5012820512821</v>
      </c>
      <c r="QB322" s="11" t="n">
        <f aca="false">MAX((AD312:AO322),(BD312:BO322),(CD312:CO322),(DD312:DO322))</f>
        <v>27.1</v>
      </c>
      <c r="QC322" s="7" t="n">
        <f aca="false">MIN((AD312:AO322),(BD312:BO322),(CD312:CO322),(DD312:DO322))</f>
        <v>1.2</v>
      </c>
    </row>
    <row r="323" customFormat="false" ht="12.9" hidden="false" customHeight="false" outlineLevel="0" collapsed="false">
      <c r="A323" s="24"/>
      <c r="B323" s="7" t="n">
        <f aca="false">AVERAGE(AP323,BP323,CP323,DP323,EP323,FP323,GP323,HP323,IP323,JP323,KP323,LP323,MP323,NP323)</f>
        <v>17.5604166666667</v>
      </c>
      <c r="C323" s="25" t="n">
        <f aca="false">AVERAGE(B319:B323)</f>
        <v>17.6578472222222</v>
      </c>
      <c r="D323" s="16" t="n">
        <f aca="false">AVERAGE(B314:B323)</f>
        <v>17.6532228535354</v>
      </c>
      <c r="E323" s="7" t="n">
        <f aca="false">AVERAGE(B304:B323)</f>
        <v>17.6997537878788</v>
      </c>
      <c r="F323" s="28" t="n">
        <f aca="false">AVERAGE(B274:B323)</f>
        <v>17.3875404040404</v>
      </c>
      <c r="G323" s="3" t="n">
        <f aca="false">MAX(AD323:AO323,BD323:BO323,CD323:CO323,DD323:DO323,ED323:EO323,FD323:FO323,GD323:GO323,HD323:HO323,ID323:IO323,JD323:JO323,KD323:KO323,LD323:LO323,MD323:MO323,ND323:NO323)</f>
        <v>26.1</v>
      </c>
      <c r="H323" s="17" t="n">
        <f aca="false">MEDIAN(AD323:AO323,BD323:BO323,CD323:CO323,DD323:DO323,ED323:EO323,FD323:FO323,GD323:GO323,HD323:HO323,ID323:IO323,JD323:JO323,KD323:KO323,LD323:LO323,MD323:MO323,ND323:NO323)</f>
        <v>19.1</v>
      </c>
      <c r="I323" s="5" t="n">
        <f aca="false">MIN(AD323:AO323,BD323:BO323,CD323:CO323,DD323:DO323,ED323:EO323,FD323:FO323,GD323:GO323,HD323:HO323,ID323:IO323,JD323:JO323,KD323:KO323,LD323:LO323,MD323:MO323,ND323:NO323)</f>
        <v>2.9</v>
      </c>
      <c r="J323" s="18" t="n">
        <f aca="false">(G323+I323)/2</f>
        <v>14.5</v>
      </c>
      <c r="AC323" s="19" t="n">
        <v>1972</v>
      </c>
      <c r="AD323" s="21" t="n">
        <v>21</v>
      </c>
      <c r="AE323" s="21" t="n">
        <v>20.5</v>
      </c>
      <c r="AF323" s="21" t="n">
        <v>16.9</v>
      </c>
      <c r="AG323" s="21" t="n">
        <v>11.4</v>
      </c>
      <c r="AH323" s="21" t="n">
        <v>6.9</v>
      </c>
      <c r="AI323" s="21" t="n">
        <v>5.1</v>
      </c>
      <c r="AJ323" s="21" t="n">
        <v>2.9</v>
      </c>
      <c r="AK323" s="21" t="n">
        <v>9.4</v>
      </c>
      <c r="AL323" s="21" t="n">
        <v>9.7</v>
      </c>
      <c r="AM323" s="21" t="n">
        <v>15.1</v>
      </c>
      <c r="AN323" s="21" t="n">
        <v>17.7</v>
      </c>
      <c r="AO323" s="21" t="n">
        <v>20.3</v>
      </c>
      <c r="AP323" s="22" t="n">
        <f aca="false">AVERAGE(AD323:AO323)</f>
        <v>13.075</v>
      </c>
      <c r="BB323" s="1" t="n">
        <f aca="false">BB322+1</f>
        <v>1972</v>
      </c>
      <c r="BC323" s="26" t="s">
        <v>95</v>
      </c>
      <c r="BD323" s="21" t="n">
        <v>20.7</v>
      </c>
      <c r="BE323" s="21" t="n">
        <v>21.7</v>
      </c>
      <c r="BF323" s="21" t="n">
        <v>18.7</v>
      </c>
      <c r="BG323" s="21" t="n">
        <v>13.3</v>
      </c>
      <c r="BH323" s="21" t="n">
        <v>9.4</v>
      </c>
      <c r="BI323" s="21" t="n">
        <v>6.5</v>
      </c>
      <c r="BJ323" s="21" t="n">
        <v>5.3</v>
      </c>
      <c r="BK323" s="21" t="n">
        <v>9.5</v>
      </c>
      <c r="BL323" s="21" t="n">
        <v>11.5</v>
      </c>
      <c r="BM323" s="21" t="n">
        <v>16.6</v>
      </c>
      <c r="BN323" s="21" t="n">
        <v>19</v>
      </c>
      <c r="BO323" s="21" t="n">
        <v>23.2</v>
      </c>
      <c r="BP323" s="22" t="n">
        <f aca="false">AVERAGE(BD323:BO323)</f>
        <v>14.6166666666667</v>
      </c>
      <c r="CB323" s="1" t="n">
        <f aca="false">CB322+1</f>
        <v>1972</v>
      </c>
      <c r="CC323" s="26" t="s">
        <v>95</v>
      </c>
      <c r="CD323" s="21" t="n">
        <v>25.2</v>
      </c>
      <c r="CE323" s="21" t="n">
        <v>24.2</v>
      </c>
      <c r="CF323" s="21" t="n">
        <v>24.1</v>
      </c>
      <c r="CG323" s="21" t="n">
        <v>23.5</v>
      </c>
      <c r="CH323" s="21" t="n">
        <v>20.6</v>
      </c>
      <c r="CI323" s="21" t="n">
        <v>19.9</v>
      </c>
      <c r="CJ323" s="21" t="n">
        <v>18.4</v>
      </c>
      <c r="CK323" s="21" t="n">
        <v>21.8</v>
      </c>
      <c r="CL323" s="21" t="n">
        <v>22.6</v>
      </c>
      <c r="CM323" s="21" t="n">
        <v>25</v>
      </c>
      <c r="CN323" s="21" t="n">
        <v>25.4</v>
      </c>
      <c r="CO323" s="21" t="n">
        <v>25.3</v>
      </c>
      <c r="CP323" s="22" t="n">
        <f aca="false">AVERAGE(CD323:CO323)</f>
        <v>23</v>
      </c>
      <c r="DB323" s="1" t="n">
        <f aca="false">DB322+1</f>
        <v>1972</v>
      </c>
      <c r="DC323" s="26" t="s">
        <v>95</v>
      </c>
      <c r="DD323" s="21" t="n">
        <v>25</v>
      </c>
      <c r="DE323" s="21" t="n">
        <v>24.4</v>
      </c>
      <c r="DF323" s="21" t="n">
        <v>21.3</v>
      </c>
      <c r="DG323" s="21" t="n">
        <v>19.2</v>
      </c>
      <c r="DH323" s="21" t="n">
        <v>15.5</v>
      </c>
      <c r="DI323" s="21" t="n">
        <v>13.8</v>
      </c>
      <c r="DJ323" s="21" t="n">
        <v>10.6</v>
      </c>
      <c r="DK323" s="21" t="n">
        <v>16.3</v>
      </c>
      <c r="DL323" s="21" t="n">
        <v>18.2</v>
      </c>
      <c r="DM323" s="21" t="n">
        <v>21.3</v>
      </c>
      <c r="DN323" s="21" t="n">
        <v>22.9</v>
      </c>
      <c r="DO323" s="21" t="n">
        <v>26.1</v>
      </c>
      <c r="DP323" s="22" t="n">
        <f aca="false">AVERAGE(DD323:DO323)</f>
        <v>19.55</v>
      </c>
      <c r="OB323" s="7" t="n">
        <f aca="false">AVERAGE(AP323,BP323,CP323,DP323,EP323,FP323,GP323,HP323,IP323,JP323,KP323,LP323,MP323,NP323)</f>
        <v>17.5604166666667</v>
      </c>
      <c r="OC323" s="10" t="n">
        <f aca="false">AVERAGE(OB313:OB323)</f>
        <v>17.675846533517</v>
      </c>
      <c r="PB323" s="8" t="n">
        <f aca="false">AVERAGE(AI323,AJ323,AK323,BI323,BJ323,BK323,CI323,CJ323,CK323,DI323,DJ323,DK323,EI323,EJ323,EK323,FI323,FJ323,FK323,GI323,GJ323,GK323,HI323,HJ323,HK323,II323,IJ323,IK323,JI323,JJ323,JK323,KI323,KJ323,KK323,LI323,LJ323,LK323,MI323,MJ323,MK323,NI323,NJ323,NK323)</f>
        <v>11.625</v>
      </c>
      <c r="PC323" s="9" t="n">
        <f aca="false">AVERAGE(AD323,AE323,AO323,BD323,BE323,BO323,CD323,CE323,CO323,DD323,DE323,DO323,ED323,EE323,EO323,FD323,FE323,FO323,GD323,GE323,GO323,HD323,HE323,HO323,ID323,IE323,IO323,JD323,JE323,JO323,KD323,KE323,KO323,LD323,LE323,LO323,MD323,ME323,MO323,ND323,NE323,NO323,)</f>
        <v>21.3538461538462</v>
      </c>
      <c r="PD323" s="8" t="n">
        <f aca="false">AVERAGE(PB313:PB323)</f>
        <v>11.0515840220386</v>
      </c>
      <c r="PE323" s="11" t="n">
        <f aca="false">AVERAGE(PC313:PC323)</f>
        <v>21.4914918414918</v>
      </c>
      <c r="QB323" s="11" t="n">
        <f aca="false">MAX((AD313:AO323),(BD313:BO323),(CD313:CO323),(DD313:DO323))</f>
        <v>27.1</v>
      </c>
      <c r="QC323" s="7" t="n">
        <f aca="false">MIN((AD313:AO323),(BD313:BO323),(CD313:CO323),(DD313:DO323))</f>
        <v>1.2</v>
      </c>
    </row>
    <row r="324" customFormat="false" ht="12.9" hidden="false" customHeight="false" outlineLevel="0" collapsed="false">
      <c r="A324" s="24"/>
      <c r="B324" s="7" t="n">
        <f aca="false">AVERAGE(AP324,BP324,CP324,DP324,EP324,FP324,GP324,HP324,IP324,JP324,KP324,LP324,MP324,NP324)</f>
        <v>18.9479166666667</v>
      </c>
      <c r="C324" s="25" t="n">
        <f aca="false">AVERAGE(B320:B324)</f>
        <v>17.8995138888889</v>
      </c>
      <c r="D324" s="16" t="n">
        <f aca="false">AVERAGE(B315:B324)</f>
        <v>17.7478061868687</v>
      </c>
      <c r="E324" s="7" t="n">
        <f aca="false">AVERAGE(B305:B324)</f>
        <v>17.7844412878788</v>
      </c>
      <c r="F324" s="28" t="n">
        <f aca="false">AVERAGE(B275:B324)</f>
        <v>17.4249987373737</v>
      </c>
      <c r="G324" s="3" t="n">
        <f aca="false">MAX(AD324:AO324,BD324:BO324,CD324:CO324,DD324:DO324,ED324:EO324,FD324:FO324,GD324:GO324,HD324:HO324,ID324:IO324,JD324:JO324,KD324:KO324,LD324:LO324,MD324:MO324,ND324:NO324)</f>
        <v>26.5</v>
      </c>
      <c r="H324" s="17" t="n">
        <f aca="false">MEDIAN(AD324:AO324,BD324:BO324,CD324:CO324,DD324:DO324,ED324:EO324,FD324:FO324,GD324:GO324,HD324:HO324,ID324:IO324,JD324:JO324,KD324:KO324,LD324:LO324,MD324:MO324,ND324:NO324)</f>
        <v>20.85</v>
      </c>
      <c r="I324" s="5" t="n">
        <f aca="false">MIN(AD324:AO324,BD324:BO324,CD324:CO324,DD324:DO324,ED324:EO324,FD324:FO324,GD324:GO324,HD324:HO324,ID324:IO324,JD324:JO324,KD324:KO324,LD324:LO324,MD324:MO324,ND324:NO324)</f>
        <v>9</v>
      </c>
      <c r="J324" s="18" t="n">
        <f aca="false">(G324+I324)/2</f>
        <v>17.75</v>
      </c>
      <c r="AC324" s="19" t="n">
        <v>1973</v>
      </c>
      <c r="AD324" s="21" t="n">
        <v>24.1</v>
      </c>
      <c r="AE324" s="21" t="n">
        <v>20.8</v>
      </c>
      <c r="AF324" s="21" t="n">
        <v>19</v>
      </c>
      <c r="AG324" s="21" t="n">
        <v>16.3</v>
      </c>
      <c r="AH324" s="21" t="n">
        <v>11.5</v>
      </c>
      <c r="AI324" s="21" t="n">
        <v>9</v>
      </c>
      <c r="AJ324" s="21" t="n">
        <v>9.1</v>
      </c>
      <c r="AK324" s="21" t="n">
        <v>9.2</v>
      </c>
      <c r="AL324" s="21" t="n">
        <v>9.5</v>
      </c>
      <c r="AM324" s="21" t="n">
        <v>14.1</v>
      </c>
      <c r="AN324" s="21" t="n">
        <v>18.4</v>
      </c>
      <c r="AO324" s="21" t="n">
        <v>21.1</v>
      </c>
      <c r="AP324" s="22" t="n">
        <f aca="false">AVERAGE(AD324:AO324)</f>
        <v>15.175</v>
      </c>
      <c r="BB324" s="1" t="n">
        <f aca="false">BB323+1</f>
        <v>1973</v>
      </c>
      <c r="BC324" s="26" t="s">
        <v>96</v>
      </c>
      <c r="BD324" s="21" t="n">
        <v>26.5</v>
      </c>
      <c r="BE324" s="21" t="n">
        <v>22.9</v>
      </c>
      <c r="BF324" s="21" t="n">
        <v>21</v>
      </c>
      <c r="BG324" s="21" t="n">
        <v>18</v>
      </c>
      <c r="BH324" s="21" t="n">
        <v>12.3</v>
      </c>
      <c r="BI324" s="21" t="n">
        <v>10.1</v>
      </c>
      <c r="BJ324" s="21" t="n">
        <v>10.3</v>
      </c>
      <c r="BK324" s="21" t="n">
        <v>10.8</v>
      </c>
      <c r="BL324" s="21" t="n">
        <v>10.7</v>
      </c>
      <c r="BM324" s="21" t="n">
        <v>15.7</v>
      </c>
      <c r="BN324" s="21" t="n">
        <v>19.2</v>
      </c>
      <c r="BO324" s="21" t="n">
        <v>22.3</v>
      </c>
      <c r="BP324" s="22" t="n">
        <f aca="false">AVERAGE(BD324:BO324)</f>
        <v>16.65</v>
      </c>
      <c r="CB324" s="1" t="n">
        <f aca="false">CB323+1</f>
        <v>1973</v>
      </c>
      <c r="CC324" s="26" t="s">
        <v>96</v>
      </c>
      <c r="CD324" s="21" t="n">
        <v>25.3</v>
      </c>
      <c r="CE324" s="21" t="n">
        <v>25.9</v>
      </c>
      <c r="CF324" s="21" t="n">
        <v>24.6</v>
      </c>
      <c r="CG324" s="21" t="n">
        <v>24.5</v>
      </c>
      <c r="CH324" s="21" t="n">
        <v>23.2</v>
      </c>
      <c r="CI324" s="21" t="n">
        <v>22.2</v>
      </c>
      <c r="CJ324" s="21" t="n">
        <v>20.3</v>
      </c>
      <c r="CK324" s="21" t="n">
        <v>22.2</v>
      </c>
      <c r="CL324" s="21" t="n">
        <v>24.2</v>
      </c>
      <c r="CM324" s="21" t="n">
        <v>25.3</v>
      </c>
      <c r="CN324" s="21" t="n">
        <v>25.6</v>
      </c>
      <c r="CO324" s="21" t="n">
        <v>25</v>
      </c>
      <c r="CP324" s="22" t="n">
        <f aca="false">AVERAGE(CD324:CO324)</f>
        <v>24.025</v>
      </c>
      <c r="DB324" s="1" t="n">
        <f aca="false">DB323+1</f>
        <v>1973</v>
      </c>
      <c r="DC324" s="26" t="s">
        <v>96</v>
      </c>
      <c r="DD324" s="21" t="n">
        <v>25.3</v>
      </c>
      <c r="DE324" s="21" t="n">
        <v>23.5</v>
      </c>
      <c r="DF324" s="21" t="n">
        <v>24</v>
      </c>
      <c r="DG324" s="21" t="n">
        <v>20.9</v>
      </c>
      <c r="DH324" s="21" t="n">
        <v>18.1</v>
      </c>
      <c r="DI324" s="21" t="n">
        <v>14.7</v>
      </c>
      <c r="DJ324" s="21" t="n">
        <v>14.1</v>
      </c>
      <c r="DK324" s="21" t="n">
        <v>15.1</v>
      </c>
      <c r="DL324" s="21" t="n">
        <v>16.6</v>
      </c>
      <c r="DM324" s="21" t="n">
        <v>21.1</v>
      </c>
      <c r="DN324" s="21" t="n">
        <v>22.3</v>
      </c>
      <c r="DO324" s="21" t="n">
        <v>23.6</v>
      </c>
      <c r="DP324" s="22" t="n">
        <f aca="false">AVERAGE(DD324:DO324)</f>
        <v>19.9416666666667</v>
      </c>
      <c r="OB324" s="7" t="n">
        <f aca="false">AVERAGE(AP324,BP324,CP324,DP324,EP324,FP324,GP324,HP324,IP324,JP324,KP324,LP324,MP324,NP324)</f>
        <v>18.9479166666667</v>
      </c>
      <c r="OC324" s="10" t="n">
        <f aca="false">AVERAGE(OB314:OB324)</f>
        <v>17.7709222910927</v>
      </c>
      <c r="PB324" s="8" t="n">
        <f aca="false">AVERAGE(AI324,AJ324,AK324,BI324,BJ324,BK324,CI324,CJ324,CK324,DI324,DJ324,DK324,EI324,EJ324,EK324,FI324,FJ324,FK324,GI324,GJ324,GK324,HI324,HJ324,HK324,II324,IJ324,IK324,JI324,JJ324,JK324,KI324,KJ324,KK324,LI324,LJ324,LK324,MI324,MJ324,MK324,NI324,NJ324,NK324)</f>
        <v>13.925</v>
      </c>
      <c r="PC324" s="9" t="n">
        <f aca="false">AVERAGE(AD324,AE324,AO324,BD324,BE324,BO324,CD324,CE324,CO324,DD324,DE324,DO324,ED324,EE324,EO324,FD324,FE324,FO324,GD324,GE324,GO324,HD324,HE324,HO324,ID324,IE324,IO324,JD324,JE324,JO324,KD324,KE324,KO324,LD324,LE324,LO324,MD324,ME324,MO324,ND324,NE324,NO324,)</f>
        <v>22.0230769230769</v>
      </c>
      <c r="PD324" s="8" t="n">
        <f aca="false">AVERAGE(PB314:PB324)</f>
        <v>11.2326446280992</v>
      </c>
      <c r="PE324" s="11" t="n">
        <f aca="false">AVERAGE(PC314:PC324)</f>
        <v>21.5012820512821</v>
      </c>
      <c r="QB324" s="11" t="n">
        <f aca="false">MAX((AD314:AO324),(BD314:BO324),(CD314:CO324),(DD314:DO324))</f>
        <v>27.1</v>
      </c>
      <c r="QC324" s="7" t="n">
        <f aca="false">MIN((AD314:AO324),(BD314:BO324),(CD314:CO324),(DD314:DO324))</f>
        <v>1.2</v>
      </c>
    </row>
    <row r="325" customFormat="false" ht="12.9" hidden="false" customHeight="false" outlineLevel="0" collapsed="false">
      <c r="A325" s="24"/>
      <c r="B325" s="7" t="n">
        <f aca="false">AVERAGE(AP325,BP325,CP325,DP325,EP325,FP325,GP325,HP325,IP325,JP325,KP325,LP325,MP325,NP325)</f>
        <v>17.2375</v>
      </c>
      <c r="C325" s="25" t="n">
        <f aca="false">AVERAGE(B321:B325)</f>
        <v>17.89125</v>
      </c>
      <c r="D325" s="16" t="n">
        <f aca="false">AVERAGE(B316:B325)</f>
        <v>17.6566319444444</v>
      </c>
      <c r="E325" s="7" t="n">
        <f aca="false">AVERAGE(B306:B325)</f>
        <v>17.7817155934343</v>
      </c>
      <c r="F325" s="28" t="n">
        <f aca="false">AVERAGE(B276:B325)</f>
        <v>17.4332487373737</v>
      </c>
      <c r="G325" s="3" t="n">
        <f aca="false">MAX(AD325:AO325,BD325:BO325,CD325:CO325,DD325:DO325,ED325:EO325,FD325:FO325,GD325:GO325,HD325:HO325,ID325:IO325,JD325:JO325,KD325:KO325,LD325:LO325,MD325:MO325,ND325:NO325)</f>
        <v>25.3</v>
      </c>
      <c r="H325" s="17" t="n">
        <f aca="false">MEDIAN(AD325:AO325,BD325:BO325,CD325:CO325,DD325:DO325,ED325:EO325,FD325:FO325,GD325:GO325,HD325:HO325,ID325:IO325,JD325:JO325,KD325:KO325,LD325:LO325,MD325:MO325,ND325:NO325)</f>
        <v>18.45</v>
      </c>
      <c r="I325" s="5" t="n">
        <f aca="false">MIN(AD325:AO325,BD325:BO325,CD325:CO325,DD325:DO325,ED325:EO325,FD325:FO325,GD325:GO325,HD325:HO325,ID325:IO325,JD325:JO325,KD325:KO325,LD325:LO325,MD325:MO325,ND325:NO325)</f>
        <v>3.1</v>
      </c>
      <c r="J325" s="18" t="n">
        <f aca="false">(G325+I325)/2</f>
        <v>14.2</v>
      </c>
      <c r="AC325" s="19" t="n">
        <v>1974</v>
      </c>
      <c r="AD325" s="21" t="n">
        <v>22.3</v>
      </c>
      <c r="AE325" s="21" t="n">
        <v>19.8</v>
      </c>
      <c r="AF325" s="21" t="n">
        <v>17.3</v>
      </c>
      <c r="AG325" s="21" t="n">
        <v>14</v>
      </c>
      <c r="AH325" s="21" t="n">
        <v>9.2</v>
      </c>
      <c r="AI325" s="21" t="n">
        <v>3.1</v>
      </c>
      <c r="AJ325" s="21" t="n">
        <v>5.9</v>
      </c>
      <c r="AK325" s="21" t="n">
        <v>7.4</v>
      </c>
      <c r="AL325" s="21" t="n">
        <v>10.5</v>
      </c>
      <c r="AM325" s="21" t="n">
        <v>13.9</v>
      </c>
      <c r="AN325" s="21" t="n">
        <v>14.9</v>
      </c>
      <c r="AO325" s="21" t="n">
        <v>17</v>
      </c>
      <c r="AP325" s="22" t="n">
        <f aca="false">AVERAGE(AD325:AO325)</f>
        <v>12.9416666666667</v>
      </c>
      <c r="BB325" s="1" t="n">
        <f aca="false">BB324+1</f>
        <v>1974</v>
      </c>
      <c r="BC325" s="26" t="s">
        <v>97</v>
      </c>
      <c r="BD325" s="21" t="n">
        <v>24.6</v>
      </c>
      <c r="BE325" s="21" t="n">
        <v>22.6</v>
      </c>
      <c r="BF325" s="21" t="n">
        <v>20.2</v>
      </c>
      <c r="BG325" s="21" t="n">
        <v>16.1</v>
      </c>
      <c r="BH325" s="21" t="n">
        <v>11.1</v>
      </c>
      <c r="BI325" s="21" t="n">
        <v>5.5</v>
      </c>
      <c r="BJ325" s="21" t="n">
        <v>7.9</v>
      </c>
      <c r="BK325" s="21" t="n">
        <v>9.2</v>
      </c>
      <c r="BL325" s="21" t="n">
        <v>11.3</v>
      </c>
      <c r="BM325" s="21" t="n">
        <v>14.9</v>
      </c>
      <c r="BN325" s="21" t="n">
        <v>17.1</v>
      </c>
      <c r="BO325" s="21" t="n">
        <v>20.2</v>
      </c>
      <c r="BP325" s="22" t="n">
        <f aca="false">AVERAGE(BD325:BO325)</f>
        <v>15.0583333333333</v>
      </c>
      <c r="CB325" s="1" t="n">
        <f aca="false">CB324+1</f>
        <v>1974</v>
      </c>
      <c r="CC325" s="26" t="s">
        <v>97</v>
      </c>
      <c r="CD325" s="21" t="n">
        <v>24.2</v>
      </c>
      <c r="CE325" s="21" t="n">
        <v>25.3</v>
      </c>
      <c r="CF325" s="21" t="n">
        <v>24.2</v>
      </c>
      <c r="CG325" s="21" t="n">
        <v>24.3</v>
      </c>
      <c r="CH325" s="21" t="n">
        <v>21.6</v>
      </c>
      <c r="CI325" s="21" t="n">
        <v>18.5</v>
      </c>
      <c r="CJ325" s="21" t="n">
        <v>18.4</v>
      </c>
      <c r="CK325" s="21" t="n">
        <v>21.2</v>
      </c>
      <c r="CL325" s="21" t="n">
        <v>24.2</v>
      </c>
      <c r="CM325" s="21" t="n">
        <v>25.3</v>
      </c>
      <c r="CN325" s="21" t="n">
        <v>25.3</v>
      </c>
      <c r="CO325" s="21" t="n">
        <v>24.1</v>
      </c>
      <c r="CP325" s="22" t="n">
        <f aca="false">AVERAGE(CD325:CO325)</f>
        <v>23.05</v>
      </c>
      <c r="DB325" s="1" t="n">
        <f aca="false">DB324+1</f>
        <v>1974</v>
      </c>
      <c r="DC325" s="26" t="s">
        <v>97</v>
      </c>
      <c r="DD325" s="21" t="n">
        <v>22.8</v>
      </c>
      <c r="DE325" s="21" t="n">
        <v>22.2</v>
      </c>
      <c r="DF325" s="21" t="n">
        <v>21.5</v>
      </c>
      <c r="DG325" s="21" t="n">
        <v>18.8</v>
      </c>
      <c r="DH325" s="21" t="n">
        <v>14.5</v>
      </c>
      <c r="DI325" s="21" t="n">
        <v>10.3</v>
      </c>
      <c r="DJ325" s="21" t="n">
        <v>11.3</v>
      </c>
      <c r="DK325" s="21" t="n">
        <v>13.2</v>
      </c>
      <c r="DL325" s="21" t="n">
        <v>16.1</v>
      </c>
      <c r="DM325" s="21" t="n">
        <v>19.5</v>
      </c>
      <c r="DN325" s="21" t="n">
        <v>20.8</v>
      </c>
      <c r="DO325" s="21" t="n">
        <v>23.8</v>
      </c>
      <c r="DP325" s="22" t="n">
        <f aca="false">AVERAGE(DD325:DO325)</f>
        <v>17.9</v>
      </c>
      <c r="OB325" s="7" t="n">
        <f aca="false">AVERAGE(AP325,BP325,CP325,DP325,EP325,FP325,GP325,HP325,IP325,JP325,KP325,LP325,MP325,NP325)</f>
        <v>17.2375</v>
      </c>
      <c r="OC325" s="10" t="n">
        <f aca="false">AVERAGE(OB315:OB325)</f>
        <v>17.7014147153352</v>
      </c>
      <c r="PB325" s="8" t="n">
        <f aca="false">AVERAGE(AI325,AJ325,AK325,BI325,BJ325,BK325,CI325,CJ325,CK325,DI325,DJ325,DK325,EI325,EJ325,EK325,FI325,FJ325,FK325,GI325,GJ325,GK325,HI325,HJ325,HK325,II325,IJ325,IK325,JI325,JJ325,JK325,KI325,KJ325,KK325,LI325,LJ325,LK325,MI325,MJ325,MK325,NI325,NJ325,NK325)</f>
        <v>10.9916666666667</v>
      </c>
      <c r="PC325" s="9" t="n">
        <f aca="false">AVERAGE(AD325,AE325,AO325,BD325,BE325,BO325,CD325,CE325,CO325,DD325,DE325,DO325,ED325,EE325,EO325,FD325,FE325,FO325,GD325,GE325,GO325,HD325,HE325,HO325,ID325,IE325,IO325,JD325,JE325,JO325,KD325,KE325,KO325,LD325,LE325,LO325,MD325,ME325,MO325,ND325,NE325,NO325,)</f>
        <v>20.6846153846154</v>
      </c>
      <c r="PD325" s="8" t="n">
        <f aca="false">AVERAGE(PB315:PB325)</f>
        <v>11.2015840220386</v>
      </c>
      <c r="PE325" s="11" t="n">
        <f aca="false">AVERAGE(PC315:PC325)</f>
        <v>21.3928904428904</v>
      </c>
      <c r="QB325" s="11" t="n">
        <f aca="false">MAX((AD315:AO325),(BD315:BO325),(CD315:CO325),(DD315:DO325))</f>
        <v>27.1</v>
      </c>
      <c r="QC325" s="7" t="n">
        <f aca="false">MIN((AD315:AO325),(BD315:BO325),(CD315:CO325),(DD315:DO325))</f>
        <v>1.2</v>
      </c>
    </row>
    <row r="326" customFormat="false" ht="12.9" hidden="false" customHeight="false" outlineLevel="0" collapsed="false">
      <c r="A326" s="24" t="n">
        <f aca="false">A321+5</f>
        <v>1975</v>
      </c>
      <c r="B326" s="7" t="n">
        <f aca="false">AVERAGE(AP326,BP326,CP326,DP326,EP326,FP326,GP326,HP326,IP326,JP326,KP326,LP326,MP326,NP326)</f>
        <v>16.89375</v>
      </c>
      <c r="C326" s="25" t="n">
        <f aca="false">AVERAGE(B322:B326)</f>
        <v>17.76</v>
      </c>
      <c r="D326" s="16" t="n">
        <f aca="false">AVERAGE(B317:B326)</f>
        <v>17.5576736111111</v>
      </c>
      <c r="E326" s="7" t="n">
        <f aca="false">AVERAGE(B307:B326)</f>
        <v>17.7104655934343</v>
      </c>
      <c r="F326" s="28" t="n">
        <f aca="false">AVERAGE(B277:B326)</f>
        <v>17.4287487373737</v>
      </c>
      <c r="G326" s="3" t="n">
        <f aca="false">MAX(AD326:AO326,BD326:BO326,CD326:CO326,DD326:DO326,ED326:EO326,FD326:FO326,GD326:GO326,HD326:HO326,ID326:IO326,JD326:JO326,KD326:KO326,LD326:LO326,MD326:MO326,ND326:NO326)</f>
        <v>25</v>
      </c>
      <c r="H326" s="17" t="n">
        <f aca="false">MEDIAN(AD326:AO326,BD326:BO326,CD326:CO326,DD326:DO326,ED326:EO326,FD326:FO326,GD326:GO326,HD326:HO326,ID326:IO326,JD326:JO326,KD326:KO326,LD326:LO326,MD326:MO326,ND326:NO326)</f>
        <v>18.8</v>
      </c>
      <c r="I326" s="5" t="n">
        <f aca="false">MIN(AD326:AO326,BD326:BO326,CD326:CO326,DD326:DO326,ED326:EO326,FD326:FO326,GD326:GO326,HD326:HO326,ID326:IO326,JD326:JO326,KD326:KO326,LD326:LO326,MD326:MO326,ND326:NO326)</f>
        <v>1.8</v>
      </c>
      <c r="J326" s="18" t="n">
        <f aca="false">(G326+I326)/2</f>
        <v>13.4</v>
      </c>
      <c r="AC326" s="19" t="n">
        <v>1975</v>
      </c>
      <c r="AD326" s="21" t="n">
        <v>16.8</v>
      </c>
      <c r="AE326" s="21" t="n">
        <v>19.1</v>
      </c>
      <c r="AF326" s="21" t="n">
        <v>14.8</v>
      </c>
      <c r="AG326" s="21" t="n">
        <v>9.6</v>
      </c>
      <c r="AH326" s="21" t="n">
        <v>4.9</v>
      </c>
      <c r="AI326" s="21" t="n">
        <v>1.8</v>
      </c>
      <c r="AJ326" s="21" t="n">
        <v>7.4</v>
      </c>
      <c r="AK326" s="21" t="n">
        <v>4.5</v>
      </c>
      <c r="AL326" s="21" t="n">
        <v>10.8</v>
      </c>
      <c r="AM326" s="21" t="n">
        <v>11.9</v>
      </c>
      <c r="AN326" s="21" t="n">
        <v>16.3</v>
      </c>
      <c r="AO326" s="21" t="n">
        <v>18.6</v>
      </c>
      <c r="AP326" s="22" t="n">
        <f aca="false">AVERAGE(AD326:AO326)</f>
        <v>11.375</v>
      </c>
      <c r="BB326" s="1" t="n">
        <f aca="false">BB325+1</f>
        <v>1975</v>
      </c>
      <c r="BC326" s="26" t="s">
        <v>98</v>
      </c>
      <c r="BD326" s="21" t="n">
        <v>20.2</v>
      </c>
      <c r="BE326" s="21" t="n">
        <v>21.9</v>
      </c>
      <c r="BF326" s="21" t="n">
        <v>18.5</v>
      </c>
      <c r="BG326" s="21" t="n">
        <v>13</v>
      </c>
      <c r="BH326" s="21" t="n">
        <v>8.7</v>
      </c>
      <c r="BI326" s="21" t="n">
        <v>4.7</v>
      </c>
      <c r="BJ326" s="21" t="n">
        <v>9.3</v>
      </c>
      <c r="BK326" s="21" t="n">
        <v>7.2</v>
      </c>
      <c r="BL326" s="21" t="n">
        <v>12.9</v>
      </c>
      <c r="BM326" s="21" t="n">
        <v>14.1</v>
      </c>
      <c r="BN326" s="21" t="n">
        <v>18.3</v>
      </c>
      <c r="BO326" s="21" t="n">
        <v>21</v>
      </c>
      <c r="BP326" s="22" t="n">
        <f aca="false">AVERAGE(BD326:BO326)</f>
        <v>14.15</v>
      </c>
      <c r="CB326" s="1" t="n">
        <f aca="false">CB325+1</f>
        <v>1975</v>
      </c>
      <c r="CC326" s="26" t="s">
        <v>98</v>
      </c>
      <c r="CD326" s="21" t="n">
        <v>24.5</v>
      </c>
      <c r="CE326" s="21" t="n">
        <v>23.5</v>
      </c>
      <c r="CF326" s="21" t="n">
        <v>23.6</v>
      </c>
      <c r="CG326" s="21" t="n">
        <v>23</v>
      </c>
      <c r="CH326" s="21" t="n">
        <v>21.7</v>
      </c>
      <c r="CI326" s="21" t="n">
        <v>19.6</v>
      </c>
      <c r="CJ326" s="21" t="n">
        <v>20.3</v>
      </c>
      <c r="CK326" s="21" t="n">
        <v>21.5</v>
      </c>
      <c r="CL326" s="21" t="n">
        <v>24</v>
      </c>
      <c r="CM326" s="21" t="n">
        <v>24.3</v>
      </c>
      <c r="CN326" s="21" t="n">
        <v>24.5</v>
      </c>
      <c r="CO326" s="21" t="n">
        <v>25</v>
      </c>
      <c r="CP326" s="22" t="n">
        <f aca="false">AVERAGE(CD326:CO326)</f>
        <v>22.9583333333333</v>
      </c>
      <c r="DB326" s="1" t="n">
        <f aca="false">DB325+1</f>
        <v>1975</v>
      </c>
      <c r="DC326" s="26" t="s">
        <v>98</v>
      </c>
      <c r="DD326" s="21" t="n">
        <v>24</v>
      </c>
      <c r="DE326" s="21" t="n">
        <v>23</v>
      </c>
      <c r="DF326" s="21" t="n">
        <v>22</v>
      </c>
      <c r="DG326" s="21" t="n">
        <v>19.1</v>
      </c>
      <c r="DH326" s="21" t="n">
        <v>15.2</v>
      </c>
      <c r="DI326" s="21" t="n">
        <v>12.9</v>
      </c>
      <c r="DJ326" s="21" t="n">
        <v>14.4</v>
      </c>
      <c r="DK326" s="21" t="n">
        <v>13.7</v>
      </c>
      <c r="DL326" s="21" t="n">
        <v>19</v>
      </c>
      <c r="DM326" s="21" t="n">
        <v>19.8</v>
      </c>
      <c r="DN326" s="21" t="n">
        <v>22.7</v>
      </c>
      <c r="DO326" s="21" t="n">
        <v>23.3</v>
      </c>
      <c r="DP326" s="22" t="n">
        <f aca="false">AVERAGE(DD326:DO326)</f>
        <v>19.0916666666667</v>
      </c>
      <c r="OB326" s="7" t="n">
        <f aca="false">AVERAGE(AP326,BP326,CP326,DP326,EP326,FP326,GP326,HP326,IP326,JP326,KP326,LP326,MP326,NP326)</f>
        <v>16.89375</v>
      </c>
      <c r="OC326" s="10" t="n">
        <f aca="false">AVERAGE(OB316:OB326)</f>
        <v>17.587279040404</v>
      </c>
      <c r="PB326" s="8" t="n">
        <f aca="false">AVERAGE(AI326,AJ326,AK326,BI326,BJ326,BK326,CI326,CJ326,CK326,DI326,DJ326,DK326,EI326,EJ326,EK326,FI326,FJ326,FK326,GI326,GJ326,GK326,HI326,HJ326,HK326,II326,IJ326,IK326,JI326,JJ326,JK326,KI326,KJ326,KK326,LI326,LJ326,LK326,MI326,MJ326,MK326,NI326,NJ326,NK326)</f>
        <v>11.4416666666667</v>
      </c>
      <c r="PC326" s="9" t="n">
        <f aca="false">AVERAGE(AD326,AE326,AO326,BD326,BE326,BO326,CD326,CE326,CO326,DD326,DE326,DO326,ED326,EE326,EO326,FD326,FE326,FO326,GD326,GE326,GO326,HD326,HE326,HO326,ID326,IE326,IO326,JD326,JE326,JO326,KD326,KE326,KO326,LD326,LE326,LO326,MD326,ME326,MO326,ND326,NE326,NO326,)</f>
        <v>20.0692307692308</v>
      </c>
      <c r="PD326" s="8" t="n">
        <f aca="false">AVERAGE(PB316:PB326)</f>
        <v>11.1409090909091</v>
      </c>
      <c r="PE326" s="11" t="n">
        <f aca="false">AVERAGE(PC316:PC326)</f>
        <v>21.2991841491842</v>
      </c>
      <c r="QB326" s="11" t="n">
        <f aca="false">MAX((AD316:AO326),(BD316:BO326),(CD316:CO326),(DD316:DO326))</f>
        <v>27.1</v>
      </c>
      <c r="QC326" s="7" t="n">
        <f aca="false">MIN((AD316:AO326),(BD316:BO326),(CD316:CO326),(DD316:DO326))</f>
        <v>1.2</v>
      </c>
    </row>
    <row r="327" customFormat="false" ht="12.9" hidden="false" customHeight="false" outlineLevel="0" collapsed="false">
      <c r="A327" s="24"/>
      <c r="B327" s="7" t="n">
        <f aca="false">AVERAGE(AP327,BP327,CP327,DP327,EP327,FP327,GP327,HP327,IP327,JP327,KP327,LP327,MP327,NP327)</f>
        <v>15.5666666666667</v>
      </c>
      <c r="C327" s="25" t="n">
        <f aca="false">AVERAGE(B323:B327)</f>
        <v>17.24125</v>
      </c>
      <c r="D327" s="16" t="n">
        <f aca="false">AVERAGE(B318:B327)</f>
        <v>17.3832986111111</v>
      </c>
      <c r="E327" s="7" t="n">
        <f aca="false">AVERAGE(B308:B327)</f>
        <v>17.6228614267677</v>
      </c>
      <c r="F327" s="28" t="n">
        <f aca="false">AVERAGE(B278:B327)</f>
        <v>17.3939362373737</v>
      </c>
      <c r="G327" s="3" t="n">
        <f aca="false">MAX(AD327:AO327,BD327:BO327,CD327:CO327,DD327:DO327,ED327:EO327,FD327:FO327,GD327:GO327,HD327:HO327,ID327:IO327,JD327:JO327,KD327:KO327,LD327:LO327,MD327:MO327,ND327:NO327)</f>
        <v>26.1</v>
      </c>
      <c r="H327" s="17" t="n">
        <f aca="false">MEDIAN(AD327:AO327,BD327:BO327,CD327:CO327,DD327:DO327,ED327:EO327,FD327:FO327,GD327:GO327,HD327:HO327,ID327:IO327,JD327:JO327,KD327:KO327,LD327:LO327,MD327:MO327,ND327:NO327)</f>
        <v>17.95</v>
      </c>
      <c r="I327" s="5" t="n">
        <f aca="false">MIN(AD327:AO327,BD327:BO327,CD327:CO327,DD327:DO327,ED327:EO327,FD327:FO327,GD327:GO327,HD327:HO327,ID327:IO327,JD327:JO327,KD327:KO327,LD327:LO327,MD327:MO327,ND327:NO327)</f>
        <v>-0.1</v>
      </c>
      <c r="J327" s="18" t="n">
        <f aca="false">(G327+I327)/2</f>
        <v>13</v>
      </c>
      <c r="AC327" s="19" t="n">
        <v>1976</v>
      </c>
      <c r="AD327" s="21" t="n">
        <v>16.9</v>
      </c>
      <c r="AE327" s="21" t="n">
        <v>18.8</v>
      </c>
      <c r="AF327" s="21" t="n">
        <v>14.9</v>
      </c>
      <c r="AG327" s="21" t="n">
        <v>8.7</v>
      </c>
      <c r="AH327" s="21" t="n">
        <v>1.4</v>
      </c>
      <c r="AI327" s="21" t="n">
        <v>-0.1</v>
      </c>
      <c r="AJ327" s="21" t="n">
        <v>0.5</v>
      </c>
      <c r="AK327" s="21" t="n">
        <v>1.7</v>
      </c>
      <c r="AL327" s="21" t="n">
        <v>7.2</v>
      </c>
      <c r="AM327" s="21" t="n">
        <v>12.8</v>
      </c>
      <c r="AN327" s="21" t="n">
        <v>15.2</v>
      </c>
      <c r="AO327" s="21" t="n">
        <v>18.7</v>
      </c>
      <c r="AP327" s="22" t="n">
        <f aca="false">AVERAGE(AD327:AO327)</f>
        <v>9.725</v>
      </c>
      <c r="BB327" s="1" t="n">
        <f aca="false">BB326+1</f>
        <v>1976</v>
      </c>
      <c r="BC327" s="26" t="s">
        <v>99</v>
      </c>
      <c r="BD327" s="21" t="n">
        <v>20.1</v>
      </c>
      <c r="BE327" s="21" t="n">
        <v>21.4</v>
      </c>
      <c r="BF327" s="21" t="n">
        <v>17.4</v>
      </c>
      <c r="BG327" s="21" t="n">
        <v>11.3</v>
      </c>
      <c r="BH327" s="21" t="n">
        <v>4.7</v>
      </c>
      <c r="BI327" s="21" t="n">
        <v>2.9</v>
      </c>
      <c r="BJ327" s="21" t="n">
        <v>2.5</v>
      </c>
      <c r="BK327" s="21" t="n">
        <v>4.5</v>
      </c>
      <c r="BL327" s="21" t="n">
        <v>8.9</v>
      </c>
      <c r="BM327" s="21" t="n">
        <v>14</v>
      </c>
      <c r="BN327" s="21" t="n">
        <v>16.4</v>
      </c>
      <c r="BO327" s="21" t="n">
        <v>21</v>
      </c>
      <c r="BP327" s="22" t="n">
        <f aca="false">AVERAGE(BD327:BO327)</f>
        <v>12.0916666666667</v>
      </c>
      <c r="CB327" s="1" t="n">
        <f aca="false">CB326+1</f>
        <v>1976</v>
      </c>
      <c r="CC327" s="26" t="s">
        <v>99</v>
      </c>
      <c r="CD327" s="21" t="n">
        <v>23.7</v>
      </c>
      <c r="CE327" s="21" t="n">
        <v>23.4</v>
      </c>
      <c r="CF327" s="21" t="n">
        <v>23.1</v>
      </c>
      <c r="CG327" s="21" t="n">
        <v>23.4</v>
      </c>
      <c r="CH327" s="21" t="n">
        <v>20.3</v>
      </c>
      <c r="CI327" s="21" t="n">
        <v>18.5</v>
      </c>
      <c r="CJ327" s="21" t="n">
        <v>18.5</v>
      </c>
      <c r="CK327" s="21" t="n">
        <v>18.8</v>
      </c>
      <c r="CL327" s="21" t="n">
        <v>21.3</v>
      </c>
      <c r="CM327" s="21" t="n">
        <v>24.9</v>
      </c>
      <c r="CN327" s="21" t="n">
        <v>25.8</v>
      </c>
      <c r="CO327" s="21" t="n">
        <v>26.1</v>
      </c>
      <c r="CP327" s="22" t="n">
        <f aca="false">AVERAGE(CD327:CO327)</f>
        <v>22.3166666666667</v>
      </c>
      <c r="DB327" s="1" t="n">
        <f aca="false">DB326+1</f>
        <v>1976</v>
      </c>
      <c r="DC327" s="26" t="s">
        <v>99</v>
      </c>
      <c r="DD327" s="21" t="n">
        <v>22.2</v>
      </c>
      <c r="DE327" s="21" t="n">
        <v>22.8</v>
      </c>
      <c r="DF327" s="21" t="n">
        <v>21.6</v>
      </c>
      <c r="DG327" s="21" t="n">
        <v>18.8</v>
      </c>
      <c r="DH327" s="21" t="n">
        <v>13.5</v>
      </c>
      <c r="DI327" s="21" t="n">
        <v>11</v>
      </c>
      <c r="DJ327" s="21" t="n">
        <v>11.9</v>
      </c>
      <c r="DK327" s="21" t="n">
        <v>11.7</v>
      </c>
      <c r="DL327" s="21" t="n">
        <v>16.1</v>
      </c>
      <c r="DM327" s="21" t="n">
        <v>19.6</v>
      </c>
      <c r="DN327" s="21" t="n">
        <v>22.9</v>
      </c>
      <c r="DO327" s="21" t="n">
        <v>25.5</v>
      </c>
      <c r="DP327" s="22" t="n">
        <f aca="false">AVERAGE(DD327:DO327)</f>
        <v>18.1333333333333</v>
      </c>
      <c r="OB327" s="7" t="n">
        <f aca="false">AVERAGE(AP327,BP327,CP327,DP327,EP327,FP327,GP327,HP327,IP327,JP327,KP327,LP327,MP327,NP327)</f>
        <v>15.5666666666667</v>
      </c>
      <c r="OC327" s="10" t="n">
        <f aca="false">AVERAGE(OB317:OB327)</f>
        <v>17.376672979798</v>
      </c>
      <c r="PB327" s="8" t="n">
        <f aca="false">AVERAGE(AI327,AJ327,AK327,BI327,BJ327,BK327,CI327,CJ327,CK327,DI327,DJ327,DK327,EI327,EJ327,EK327,FI327,FJ327,FK327,GI327,GJ327,GK327,HI327,HJ327,HK327,II327,IJ327,IK327,JI327,JJ327,JK327,KI327,KJ327,KK327,LI327,LJ327,LK327,MI327,MJ327,MK327,NI327,NJ327,NK327)</f>
        <v>8.53333333333333</v>
      </c>
      <c r="PC327" s="9" t="n">
        <f aca="false">AVERAGE(AD327,AE327,AO327,BD327,BE327,BO327,CD327,CE327,CO327,DD327,DE327,DO327,ED327,EE327,EO327,FD327,FE327,FO327,GD327,GE327,GO327,HD327,HE327,HO327,ID327,IE327,IO327,JD327,JE327,JO327,KD327,KE327,KO327,LD327,LE327,LO327,MD327,ME327,MO327,ND327,NE327,NO327,)</f>
        <v>20.0461538461539</v>
      </c>
      <c r="PD327" s="8" t="n">
        <f aca="false">AVERAGE(PB317:PB327)</f>
        <v>10.925</v>
      </c>
      <c r="PE327" s="11" t="n">
        <f aca="false">AVERAGE(PC317:PC327)</f>
        <v>21.1677156177156</v>
      </c>
      <c r="QB327" s="11" t="n">
        <f aca="false">MAX((AD317:AO327),(BD317:BO327),(CD317:CO327),(DD317:DO327))</f>
        <v>27.1</v>
      </c>
      <c r="QC327" s="7" t="n">
        <f aca="false">MIN((AD317:AO327),(BD317:BO327),(CD317:CO327),(DD317:DO327))</f>
        <v>-0.1</v>
      </c>
    </row>
    <row r="328" customFormat="false" ht="12.9" hidden="false" customHeight="false" outlineLevel="0" collapsed="false">
      <c r="A328" s="24"/>
      <c r="B328" s="7" t="n">
        <f aca="false">AVERAGE(AP328,BP328,CP328,DP328,EP328,FP328,GP328,HP328,IP328,JP328,KP328,LP328,MP328,NP328)</f>
        <v>16.3333333333333</v>
      </c>
      <c r="C328" s="25" t="n">
        <f aca="false">AVERAGE(B324:B328)</f>
        <v>16.9958333333333</v>
      </c>
      <c r="D328" s="16" t="n">
        <f aca="false">AVERAGE(B319:B328)</f>
        <v>17.3268402777778</v>
      </c>
      <c r="E328" s="7" t="n">
        <f aca="false">AVERAGE(B309:B328)</f>
        <v>17.5472364267677</v>
      </c>
      <c r="F328" s="28" t="n">
        <f aca="false">AVERAGE(B279:B328)</f>
        <v>17.3758945707071</v>
      </c>
      <c r="G328" s="3" t="n">
        <f aca="false">MAX(AD328:AO328,BD328:BO328,CD328:CO328,DD328:DO328,ED328:EO328,FD328:FO328,GD328:GO328,HD328:HO328,ID328:IO328,JD328:JO328,KD328:KO328,LD328:LO328,MD328:MO328,ND328:NO328)</f>
        <v>25.7</v>
      </c>
      <c r="H328" s="17" t="n">
        <f aca="false">MEDIAN(AD328:AO328,BD328:BO328,CD328:CO328,DD328:DO328,ED328:EO328,FD328:FO328,GD328:GO328,HD328:HO328,ID328:IO328,JD328:JO328,KD328:KO328,LD328:LO328,MD328:MO328,ND328:NO328)</f>
        <v>18.65</v>
      </c>
      <c r="I328" s="5" t="n">
        <f aca="false">MIN(AD328:AO328,BD328:BO328,CD328:CO328,DD328:DO328,ED328:EO328,FD328:FO328,GD328:GO328,HD328:HO328,ID328:IO328,JD328:JO328,KD328:KO328,LD328:LO328,MD328:MO328,ND328:NO328)</f>
        <v>-1</v>
      </c>
      <c r="J328" s="18" t="n">
        <f aca="false">(G328+I328)/2</f>
        <v>12.35</v>
      </c>
      <c r="AC328" s="19" t="n">
        <v>1977</v>
      </c>
      <c r="AD328" s="21" t="n">
        <v>19.3</v>
      </c>
      <c r="AE328" s="21" t="n">
        <v>20.7</v>
      </c>
      <c r="AF328" s="21" t="n">
        <v>15</v>
      </c>
      <c r="AG328" s="21" t="n">
        <v>8.6</v>
      </c>
      <c r="AH328" s="21" t="n">
        <v>7.5</v>
      </c>
      <c r="AI328" s="21" t="n">
        <v>0.9</v>
      </c>
      <c r="AJ328" s="21" t="n">
        <v>-1</v>
      </c>
      <c r="AK328" s="21" t="n">
        <v>4.4</v>
      </c>
      <c r="AL328" s="21" t="n">
        <v>8</v>
      </c>
      <c r="AM328" s="21" t="n">
        <v>13.9</v>
      </c>
      <c r="AN328" s="21" t="n">
        <v>17.6</v>
      </c>
      <c r="AO328" s="21" t="n">
        <v>19.1</v>
      </c>
      <c r="AP328" s="22" t="n">
        <f aca="false">AVERAGE(AD328:AO328)</f>
        <v>11.1666666666667</v>
      </c>
      <c r="BB328" s="1" t="n">
        <f aca="false">BB327+1</f>
        <v>1977</v>
      </c>
      <c r="BC328" s="26" t="s">
        <v>100</v>
      </c>
      <c r="BD328" s="21" t="n">
        <v>20.4</v>
      </c>
      <c r="BE328" s="21" t="n">
        <v>22.3</v>
      </c>
      <c r="BF328" s="21" t="n">
        <v>16.8</v>
      </c>
      <c r="BG328" s="21" t="n">
        <v>11.6</v>
      </c>
      <c r="BH328" s="21" t="n">
        <v>8.8</v>
      </c>
      <c r="BI328" s="21" t="n">
        <v>3.8</v>
      </c>
      <c r="BJ328" s="21" t="n">
        <v>1.6</v>
      </c>
      <c r="BK328" s="21" t="n">
        <v>6.3</v>
      </c>
      <c r="BL328" s="21" t="n">
        <v>9.4</v>
      </c>
      <c r="BM328" s="21" t="n">
        <v>15.2</v>
      </c>
      <c r="BN328" s="21" t="n">
        <v>19.1</v>
      </c>
      <c r="BO328" s="21" t="n">
        <v>20.7</v>
      </c>
      <c r="BP328" s="22" t="n">
        <f aca="false">AVERAGE(BD328:BO328)</f>
        <v>13</v>
      </c>
      <c r="CB328" s="1" t="n">
        <f aca="false">CB327+1</f>
        <v>1977</v>
      </c>
      <c r="CC328" s="26" t="s">
        <v>100</v>
      </c>
      <c r="CD328" s="21" t="n">
        <v>24.6</v>
      </c>
      <c r="CE328" s="21" t="n">
        <v>24.9</v>
      </c>
      <c r="CF328" s="21" t="n">
        <v>23.8</v>
      </c>
      <c r="CG328" s="21" t="n">
        <v>23.9</v>
      </c>
      <c r="CH328" s="21" t="n">
        <v>22.1</v>
      </c>
      <c r="CI328" s="21" t="n">
        <v>18.2</v>
      </c>
      <c r="CJ328" s="21" t="n">
        <v>17.6</v>
      </c>
      <c r="CK328" s="21" t="n">
        <v>19.5</v>
      </c>
      <c r="CL328" s="21" t="n">
        <v>22.4</v>
      </c>
      <c r="CM328" s="21" t="n">
        <v>25.1</v>
      </c>
      <c r="CN328" s="21" t="n">
        <v>25.7</v>
      </c>
      <c r="CO328" s="21" t="n">
        <v>25.3</v>
      </c>
      <c r="CP328" s="22" t="n">
        <f aca="false">AVERAGE(CD328:CO328)</f>
        <v>22.7583333333333</v>
      </c>
      <c r="DB328" s="1" t="n">
        <f aca="false">DB327+1</f>
        <v>1977</v>
      </c>
      <c r="DC328" s="26" t="s">
        <v>100</v>
      </c>
      <c r="DD328" s="21" t="n">
        <v>23.6</v>
      </c>
      <c r="DE328" s="21" t="n">
        <v>23.8</v>
      </c>
      <c r="DF328" s="21" t="n">
        <v>22.6</v>
      </c>
      <c r="DG328" s="21" t="n">
        <v>19.4</v>
      </c>
      <c r="DH328" s="21" t="n">
        <v>15</v>
      </c>
      <c r="DI328" s="21" t="n">
        <v>10.2</v>
      </c>
      <c r="DJ328" s="21" t="n">
        <v>10.2</v>
      </c>
      <c r="DK328" s="21" t="n">
        <v>13</v>
      </c>
      <c r="DL328" s="21" t="n">
        <v>15.6</v>
      </c>
      <c r="DM328" s="21" t="n">
        <v>21.2</v>
      </c>
      <c r="DN328" s="21" t="n">
        <v>23</v>
      </c>
      <c r="DO328" s="21" t="n">
        <v>23.3</v>
      </c>
      <c r="DP328" s="22" t="n">
        <f aca="false">AVERAGE(DD328:DO328)</f>
        <v>18.4083333333333</v>
      </c>
      <c r="OB328" s="7" t="n">
        <f aca="false">AVERAGE(AP328,BP328,CP328,DP328,EP328,FP328,GP328,HP328,IP328,JP328,KP328,LP328,MP328,NP328)</f>
        <v>16.3333333333333</v>
      </c>
      <c r="OC328" s="10" t="n">
        <f aca="false">AVERAGE(OB318:OB328)</f>
        <v>17.2878472222222</v>
      </c>
      <c r="PB328" s="8" t="n">
        <f aca="false">AVERAGE(AI328,AJ328,AK328,BI328,BJ328,BK328,CI328,CJ328,CK328,DI328,DJ328,DK328,EI328,EJ328,EK328,FI328,FJ328,FK328,GI328,GJ328,GK328,HI328,HJ328,HK328,II328,IJ328,IK328,JI328,JJ328,JK328,KI328,KJ328,KK328,LI328,LJ328,LK328,MI328,MJ328,MK328,NI328,NJ328,NK328)</f>
        <v>8.725</v>
      </c>
      <c r="PC328" s="9" t="n">
        <f aca="false">AVERAGE(AD328,AE328,AO328,BD328,BE328,BO328,CD328,CE328,CO328,DD328,DE328,DO328,ED328,EE328,EO328,FD328,FE328,FO328,GD328,GE328,GO328,HD328,HE328,HO328,ID328,IE328,IO328,JD328,JE328,JO328,KD328,KE328,KO328,LD328,LE328,LO328,MD328,ME328,MO328,ND328,NE328,NO328,)</f>
        <v>20.6153846153846</v>
      </c>
      <c r="PD328" s="8" t="n">
        <f aca="false">AVERAGE(PB318:PB328)</f>
        <v>10.6954545454545</v>
      </c>
      <c r="PE328" s="11" t="n">
        <f aca="false">AVERAGE(PC318:PC328)</f>
        <v>21.1425407925408</v>
      </c>
      <c r="QB328" s="11" t="n">
        <f aca="false">MAX((AD318:AO328),(BD318:BO328),(CD318:CO328),(DD318:DO328))</f>
        <v>27.1</v>
      </c>
      <c r="QC328" s="7" t="n">
        <f aca="false">MIN((AD318:AO328),(BD318:BO328),(CD318:CO328),(DD318:DO328))</f>
        <v>-1</v>
      </c>
    </row>
    <row r="329" customFormat="false" ht="12.9" hidden="false" customHeight="false" outlineLevel="0" collapsed="false">
      <c r="A329" s="24"/>
      <c r="B329" s="7" t="n">
        <f aca="false">AVERAGE(AP329,BP329,CP329,DP329,EP329,FP329,GP329,HP329,IP329,JP329,KP329,LP329,MP329,NP329)</f>
        <v>16.9583333333333</v>
      </c>
      <c r="C329" s="25" t="n">
        <f aca="false">AVERAGE(B325:B329)</f>
        <v>16.5979166666667</v>
      </c>
      <c r="D329" s="16" t="n">
        <f aca="false">AVERAGE(B320:B329)</f>
        <v>17.2487152777778</v>
      </c>
      <c r="E329" s="7" t="n">
        <f aca="false">AVERAGE(B310:B329)</f>
        <v>17.483694760101</v>
      </c>
      <c r="F329" s="28" t="n">
        <f aca="false">AVERAGE(B280:B329)</f>
        <v>17.3551445707071</v>
      </c>
      <c r="G329" s="3" t="n">
        <f aca="false">MAX(AD329:AO329,BD329:BO329,CD329:CO329,DD329:DO329,ED329:EO329,FD329:FO329,GD329:GO329,HD329:HO329,ID329:IO329,JD329:JO329,KD329:KO329,LD329:LO329,MD329:MO329,ND329:NO329)</f>
        <v>25.5</v>
      </c>
      <c r="H329" s="17" t="n">
        <f aca="false">MEDIAN(AD329:AO329,BD329:BO329,CD329:CO329,DD329:DO329,ED329:EO329,FD329:FO329,GD329:GO329,HD329:HO329,ID329:IO329,JD329:JO329,KD329:KO329,LD329:LO329,MD329:MO329,ND329:NO329)</f>
        <v>19.25</v>
      </c>
      <c r="I329" s="5" t="n">
        <f aca="false">MIN(AD329:AO329,BD329:BO329,CD329:CO329,DD329:DO329,ED329:EO329,FD329:FO329,GD329:GO329,HD329:HO329,ID329:IO329,JD329:JO329,KD329:KO329,LD329:LO329,MD329:MO329,ND329:NO329)</f>
        <v>3.7</v>
      </c>
      <c r="J329" s="18" t="n">
        <f aca="false">(G329+I329)/2</f>
        <v>14.6</v>
      </c>
      <c r="AC329" s="19" t="n">
        <v>1978</v>
      </c>
      <c r="AD329" s="21" t="n">
        <v>20.4</v>
      </c>
      <c r="AE329" s="21" t="n">
        <v>19.7</v>
      </c>
      <c r="AF329" s="21" t="n">
        <v>16.3</v>
      </c>
      <c r="AG329" s="21" t="n">
        <v>8.3</v>
      </c>
      <c r="AH329" s="21" t="n">
        <v>9.7</v>
      </c>
      <c r="AI329" s="21" t="n">
        <v>5.8</v>
      </c>
      <c r="AJ329" s="21" t="n">
        <v>3.7</v>
      </c>
      <c r="AK329" s="21" t="n">
        <v>5.1</v>
      </c>
      <c r="AL329" s="21" t="n">
        <v>7</v>
      </c>
      <c r="AM329" s="21" t="n">
        <v>11.6</v>
      </c>
      <c r="AN329" s="21" t="n">
        <v>15</v>
      </c>
      <c r="AO329" s="21" t="n">
        <v>17.3</v>
      </c>
      <c r="AP329" s="22" t="n">
        <f aca="false">AVERAGE(AD329:AO329)</f>
        <v>11.6583333333333</v>
      </c>
      <c r="BB329" s="1" t="n">
        <f aca="false">BB328+1</f>
        <v>1978</v>
      </c>
      <c r="BC329" s="26" t="s">
        <v>101</v>
      </c>
      <c r="BD329" s="21" t="n">
        <v>22.6</v>
      </c>
      <c r="BE329" s="21" t="n">
        <v>22.9</v>
      </c>
      <c r="BF329" s="21" t="n">
        <v>19.4</v>
      </c>
      <c r="BG329" s="21" t="n">
        <v>10.9</v>
      </c>
      <c r="BH329" s="21" t="n">
        <v>11.1</v>
      </c>
      <c r="BI329" s="21" t="n">
        <v>7.7</v>
      </c>
      <c r="BJ329" s="21" t="n">
        <v>5.7</v>
      </c>
      <c r="BK329" s="21" t="n">
        <v>6.2</v>
      </c>
      <c r="BL329" s="21" t="n">
        <v>8.9</v>
      </c>
      <c r="BM329" s="21" t="n">
        <v>13.5</v>
      </c>
      <c r="BN329" s="21" t="n">
        <v>17.4</v>
      </c>
      <c r="BO329" s="21" t="n">
        <v>19.9</v>
      </c>
      <c r="BP329" s="22" t="n">
        <f aca="false">AVERAGE(BD329:BO329)</f>
        <v>13.85</v>
      </c>
      <c r="CB329" s="1" t="n">
        <f aca="false">CB328+1</f>
        <v>1978</v>
      </c>
      <c r="CC329" s="26" t="s">
        <v>101</v>
      </c>
      <c r="CD329" s="21" t="n">
        <v>24.8</v>
      </c>
      <c r="CE329" s="21" t="n">
        <v>25</v>
      </c>
      <c r="CF329" s="21" t="n">
        <v>24.9</v>
      </c>
      <c r="CG329" s="21" t="n">
        <v>24.2</v>
      </c>
      <c r="CH329" s="21" t="n">
        <v>24.3</v>
      </c>
      <c r="CI329" s="21" t="n">
        <v>20.5</v>
      </c>
      <c r="CJ329" s="21" t="n">
        <v>20.4</v>
      </c>
      <c r="CK329" s="21" t="n">
        <v>22</v>
      </c>
      <c r="CL329" s="21" t="n">
        <v>23.2</v>
      </c>
      <c r="CM329" s="21" t="n">
        <v>24.1</v>
      </c>
      <c r="CN329" s="21" t="n">
        <v>24.9</v>
      </c>
      <c r="CO329" s="21" t="n">
        <v>25.5</v>
      </c>
      <c r="CP329" s="22" t="n">
        <f aca="false">AVERAGE(CD329:CO329)</f>
        <v>23.65</v>
      </c>
      <c r="DB329" s="1" t="n">
        <f aca="false">DB328+1</f>
        <v>1978</v>
      </c>
      <c r="DC329" s="26" t="s">
        <v>101</v>
      </c>
      <c r="DD329" s="21" t="n">
        <v>23.5</v>
      </c>
      <c r="DE329" s="21" t="n">
        <v>24.1</v>
      </c>
      <c r="DF329" s="21" t="n">
        <v>23.6</v>
      </c>
      <c r="DG329" s="21" t="n">
        <v>19.1</v>
      </c>
      <c r="DH329" s="21" t="n">
        <v>17</v>
      </c>
      <c r="DI329" s="21" t="n">
        <v>12.1</v>
      </c>
      <c r="DJ329" s="21" t="n">
        <v>11.1</v>
      </c>
      <c r="DK329" s="21" t="n">
        <v>13</v>
      </c>
      <c r="DL329" s="21" t="n">
        <v>15.2</v>
      </c>
      <c r="DM329" s="21" t="n">
        <v>19.5</v>
      </c>
      <c r="DN329" s="21" t="n">
        <v>22.2</v>
      </c>
      <c r="DO329" s="21" t="n">
        <v>23.7</v>
      </c>
      <c r="DP329" s="22" t="n">
        <f aca="false">AVERAGE(DD329:DO329)</f>
        <v>18.675</v>
      </c>
      <c r="OB329" s="7" t="n">
        <f aca="false">AVERAGE(AP329,BP329,CP329,DP329,EP329,FP329,GP329,HP329,IP329,JP329,KP329,LP329,MP329,NP329)</f>
        <v>16.9583333333333</v>
      </c>
      <c r="OC329" s="10" t="n">
        <f aca="false">AVERAGE(OB319:OB329)</f>
        <v>17.2933396464646</v>
      </c>
      <c r="PB329" s="8" t="n">
        <f aca="false">AVERAGE(AI329,AJ329,AK329,BI329,BJ329,BK329,CI329,CJ329,CK329,DI329,DJ329,DK329,EI329,EJ329,EK329,FI329,FJ329,FK329,GI329,GJ329,GK329,HI329,HJ329,HK329,II329,IJ329,IK329,JI329,JJ329,JK329,KI329,KJ329,KK329,LI329,LJ329,LK329,MI329,MJ329,MK329,NI329,NJ329,NK329)</f>
        <v>11.1083333333333</v>
      </c>
      <c r="PC329" s="9" t="n">
        <f aca="false">AVERAGE(AD329,AE329,AO329,BD329,BE329,BO329,CD329,CE329,CO329,DD329,DE329,DO329,ED329,EE329,EO329,FD329,FE329,FO329,GD329,GE329,GO329,HD329,HE329,HO329,ID329,IE329,IO329,JD329,JE329,JO329,KD329,KE329,KO329,LD329,LE329,LO329,MD329,ME329,MO329,ND329,NE329,NO329,)</f>
        <v>20.7230769230769</v>
      </c>
      <c r="PD329" s="8" t="n">
        <f aca="false">AVERAGE(PB319:PB329)</f>
        <v>10.8840909090909</v>
      </c>
      <c r="PE329" s="11" t="n">
        <f aca="false">AVERAGE(PC319:PC329)</f>
        <v>21.0886946386946</v>
      </c>
      <c r="QB329" s="11" t="n">
        <f aca="false">MAX((AD319:AO329),(BD319:BO329),(CD319:CO329),(DD319:DO329))</f>
        <v>27.1</v>
      </c>
      <c r="QC329" s="7" t="n">
        <f aca="false">MIN((AD319:AO329),(BD319:BO329),(CD319:CO329),(DD319:DO329))</f>
        <v>-1</v>
      </c>
    </row>
    <row r="330" customFormat="false" ht="12.9" hidden="false" customHeight="false" outlineLevel="0" collapsed="false">
      <c r="A330" s="24"/>
      <c r="B330" s="7" t="n">
        <f aca="false">AVERAGE(AP330,BP330,CP330,DP330,EP330,FP330,GP330,HP330,IP330,JP330,KP330,LP330,MP330,NP330)</f>
        <v>17.8916666666667</v>
      </c>
      <c r="C330" s="25" t="n">
        <f aca="false">AVERAGE(B326:B330)</f>
        <v>16.72875</v>
      </c>
      <c r="D330" s="16" t="n">
        <f aca="false">AVERAGE(B321:B330)</f>
        <v>17.31</v>
      </c>
      <c r="E330" s="7" t="n">
        <f aca="false">AVERAGE(B311:B330)</f>
        <v>17.470882260101</v>
      </c>
      <c r="F330" s="28" t="n">
        <f aca="false">AVERAGE(B281:B330)</f>
        <v>17.3749362373737</v>
      </c>
      <c r="G330" s="3" t="n">
        <f aca="false">MAX(AD330:AO330,BD330:BO330,CD330:CO330,DD330:DO330,ED330:EO330,FD330:FO330,GD330:GO330,HD330:HO330,ID330:IO330,JD330:JO330,KD330:KO330,LD330:LO330,MD330:MO330,ND330:NO330)</f>
        <v>26.9</v>
      </c>
      <c r="H330" s="17" t="n">
        <f aca="false">MEDIAN(AD330:AO330,BD330:BO330,CD330:CO330,DD330:DO330,ED330:EO330,FD330:FO330,GD330:GO330,HD330:HO330,ID330:IO330,JD330:JO330,KD330:KO330,LD330:LO330,MD330:MO330,ND330:NO330)</f>
        <v>19.8</v>
      </c>
      <c r="I330" s="5" t="n">
        <f aca="false">MIN(AD330:AO330,BD330:BO330,CD330:CO330,DD330:DO330,ED330:EO330,FD330:FO330,GD330:GO330,HD330:HO330,ID330:IO330,JD330:JO330,KD330:KO330,LD330:LO330,MD330:MO330,ND330:NO330)</f>
        <v>1.4</v>
      </c>
      <c r="J330" s="18" t="n">
        <f aca="false">(G330+I330)/2</f>
        <v>14.15</v>
      </c>
      <c r="AC330" s="19" t="n">
        <v>1979</v>
      </c>
      <c r="AD330" s="21" t="n">
        <v>20.9</v>
      </c>
      <c r="AE330" s="21" t="n">
        <v>19.3</v>
      </c>
      <c r="AF330" s="21" t="n">
        <v>17.2</v>
      </c>
      <c r="AG330" s="21" t="n">
        <v>14</v>
      </c>
      <c r="AH330" s="21" t="n">
        <v>8.9</v>
      </c>
      <c r="AI330" s="21" t="n">
        <v>5.2</v>
      </c>
      <c r="AJ330" s="21" t="n">
        <v>1.4</v>
      </c>
      <c r="AK330" s="21" t="n">
        <v>7.2</v>
      </c>
      <c r="AL330" s="21" t="n">
        <v>10.6</v>
      </c>
      <c r="AM330" s="21" t="n">
        <v>12.1</v>
      </c>
      <c r="AN330" s="21" t="n">
        <v>18.9</v>
      </c>
      <c r="AO330" s="21" t="n">
        <v>20.4</v>
      </c>
      <c r="AP330" s="22" t="n">
        <f aca="false">AVERAGE(AD330:AO330)</f>
        <v>13.0083333333333</v>
      </c>
      <c r="BB330" s="1" t="n">
        <f aca="false">BB329+1</f>
        <v>1979</v>
      </c>
      <c r="BC330" s="26" t="s">
        <v>102</v>
      </c>
      <c r="BD330" s="21" t="n">
        <v>24.9</v>
      </c>
      <c r="BE330" s="21" t="n">
        <v>21.6</v>
      </c>
      <c r="BF330" s="21" t="n">
        <v>19.6</v>
      </c>
      <c r="BG330" s="21" t="n">
        <v>15</v>
      </c>
      <c r="BH330" s="21" t="n">
        <v>10.7</v>
      </c>
      <c r="BI330" s="21" t="n">
        <v>7.6</v>
      </c>
      <c r="BJ330" s="21" t="n">
        <v>3.8</v>
      </c>
      <c r="BK330" s="21" t="n">
        <v>7.8</v>
      </c>
      <c r="BL330" s="21" t="n">
        <v>12.2</v>
      </c>
      <c r="BM330" s="21" t="n">
        <v>14.4</v>
      </c>
      <c r="BN330" s="21" t="n">
        <v>20.6</v>
      </c>
      <c r="BO330" s="21" t="n">
        <v>22.4</v>
      </c>
      <c r="BP330" s="22" t="n">
        <f aca="false">AVERAGE(BD330:BO330)</f>
        <v>15.05</v>
      </c>
      <c r="CB330" s="1" t="n">
        <f aca="false">CB329+1</f>
        <v>1979</v>
      </c>
      <c r="CC330" s="26" t="s">
        <v>102</v>
      </c>
      <c r="CD330" s="21" t="n">
        <v>24.7</v>
      </c>
      <c r="CE330" s="21" t="n">
        <v>25.2</v>
      </c>
      <c r="CF330" s="21" t="n">
        <v>24.8</v>
      </c>
      <c r="CG330" s="21" t="n">
        <v>24.5</v>
      </c>
      <c r="CH330" s="21" t="n">
        <v>22.9</v>
      </c>
      <c r="CI330" s="21" t="n">
        <v>20</v>
      </c>
      <c r="CJ330" s="21" t="n">
        <v>19.2</v>
      </c>
      <c r="CK330" s="21" t="n">
        <v>20.8</v>
      </c>
      <c r="CL330" s="21" t="n">
        <v>23.7</v>
      </c>
      <c r="CM330" s="21" t="n">
        <v>25</v>
      </c>
      <c r="CN330" s="21" t="n">
        <v>25.9</v>
      </c>
      <c r="CO330" s="21" t="n">
        <v>25.5</v>
      </c>
      <c r="CP330" s="22" t="n">
        <f aca="false">AVERAGE(CD330:CO330)</f>
        <v>23.5166666666667</v>
      </c>
      <c r="DB330" s="1" t="n">
        <f aca="false">DB329+1</f>
        <v>1979</v>
      </c>
      <c r="DC330" s="26" t="s">
        <v>102</v>
      </c>
      <c r="DD330" s="21" t="n">
        <v>24.5</v>
      </c>
      <c r="DE330" s="21" t="n">
        <v>22.9</v>
      </c>
      <c r="DF330" s="21" t="n">
        <v>22.4</v>
      </c>
      <c r="DG330" s="21" t="n">
        <v>21.1</v>
      </c>
      <c r="DH330" s="21" t="n">
        <v>15.7</v>
      </c>
      <c r="DI330" s="21" t="n">
        <v>14.1</v>
      </c>
      <c r="DJ330" s="21" t="n">
        <v>11.6</v>
      </c>
      <c r="DK330" s="21" t="n">
        <v>15.3</v>
      </c>
      <c r="DL330" s="21" t="n">
        <v>19.1</v>
      </c>
      <c r="DM330" s="21" t="n">
        <v>21.5</v>
      </c>
      <c r="DN330" s="21" t="n">
        <v>24.8</v>
      </c>
      <c r="DO330" s="21" t="n">
        <v>26.9</v>
      </c>
      <c r="DP330" s="22" t="n">
        <f aca="false">AVERAGE(DD330:DO330)</f>
        <v>19.9916666666667</v>
      </c>
      <c r="OB330" s="7" t="n">
        <f aca="false">AVERAGE(AP330,BP330,CP330,DP330,EP330,FP330,GP330,HP330,IP330,JP330,KP330,LP330,MP330,NP330)</f>
        <v>17.8916666666667</v>
      </c>
      <c r="OC330" s="10" t="n">
        <f aca="false">AVERAGE(OB320:OB330)</f>
        <v>17.3071654040404</v>
      </c>
      <c r="PB330" s="8" t="n">
        <f aca="false">AVERAGE(AI330,AJ330,AK330,BI330,BJ330,BK330,CI330,CJ330,CK330,DI330,DJ330,DK330,EI330,EJ330,EK330,FI330,FJ330,FK330,GI330,GJ330,GK330,HI330,HJ330,HK330,II330,IJ330,IK330,JI330,JJ330,JK330,KI330,KJ330,KK330,LI330,LJ330,LK330,MI330,MJ330,MK330,NI330,NJ330,NK330)</f>
        <v>11.1666666666667</v>
      </c>
      <c r="PC330" s="9" t="n">
        <f aca="false">AVERAGE(AD330,AE330,AO330,BD330,BE330,BO330,CD330,CE330,CO330,DD330,DE330,DO330,ED330,EE330,EO330,FD330,FE330,FO330,GD330,GE330,GO330,HD330,HE330,HO330,ID330,IE330,IO330,JD330,JE330,JO330,KD330,KE330,KO330,LD330,LE330,LO330,MD330,ME330,MO330,ND330,NE330,NO330,)</f>
        <v>21.4769230769231</v>
      </c>
      <c r="PD330" s="8" t="n">
        <f aca="false">AVERAGE(PB320:PB330)</f>
        <v>10.8628787878788</v>
      </c>
      <c r="PE330" s="11" t="n">
        <f aca="false">AVERAGE(PC320:PC330)</f>
        <v>21.1110722610723</v>
      </c>
      <c r="QB330" s="11" t="n">
        <f aca="false">MAX((AD320:AO330),(BD320:BO330),(CD320:CO330),(DD320:DO330))</f>
        <v>27.1</v>
      </c>
      <c r="QC330" s="7" t="n">
        <f aca="false">MIN((AD320:AO330),(BD320:BO330),(CD320:CO330),(DD320:DO330))</f>
        <v>-1</v>
      </c>
    </row>
    <row r="331" customFormat="false" ht="12.9" hidden="false" customHeight="false" outlineLevel="0" collapsed="false">
      <c r="A331" s="24" t="n">
        <f aca="false">A326+5</f>
        <v>1980</v>
      </c>
      <c r="B331" s="7" t="n">
        <f aca="false">AVERAGE(AP331,BP331,CP331,DP331,EP331,FP331,GP331,HP331,IP331,JP331,KP331,LP331,MP331,NP331)</f>
        <v>18.1520833333333</v>
      </c>
      <c r="C331" s="25" t="n">
        <f aca="false">AVERAGE(B327:B331)</f>
        <v>16.9804166666667</v>
      </c>
      <c r="D331" s="16" t="n">
        <f aca="false">AVERAGE(B322:B331)</f>
        <v>17.3702083333333</v>
      </c>
      <c r="E331" s="7" t="n">
        <f aca="false">AVERAGE(B312:B331)</f>
        <v>17.502757260101</v>
      </c>
      <c r="F331" s="28" t="n">
        <f aca="false">AVERAGE(B282:B331)</f>
        <v>17.3917695707071</v>
      </c>
      <c r="G331" s="3" t="n">
        <f aca="false">MAX(AD331:AO331,BD331:BO331,CD331:CO331,DD331:DO331,ED331:EO331,FD331:FO331,GD331:GO331,HD331:HO331,ID331:IO331,JD331:JO331,KD331:KO331,LD331:LO331,MD331:MO331,ND331:NO331)</f>
        <v>25.4</v>
      </c>
      <c r="H331" s="17" t="n">
        <f aca="false">MEDIAN(AD331:AO331,BD331:BO331,CD331:CO331,DD331:DO331,ED331:EO331,FD331:FO331,GD331:GO331,HD331:HO331,ID331:IO331,JD331:JO331,KD331:KO331,LD331:LO331,MD331:MO331,ND331:NO331)</f>
        <v>19.9</v>
      </c>
      <c r="I331" s="5" t="n">
        <f aca="false">MIN(AD331:AO331,BD331:BO331,CD331:CO331,DD331:DO331,ED331:EO331,FD331:FO331,GD331:GO331,HD331:HO331,ID331:IO331,JD331:JO331,KD331:KO331,LD331:LO331,MD331:MO331,ND331:NO331)</f>
        <v>4.3</v>
      </c>
      <c r="J331" s="18" t="n">
        <f aca="false">(G331+I331)/2</f>
        <v>14.85</v>
      </c>
      <c r="AC331" s="19" t="n">
        <v>1980</v>
      </c>
      <c r="AD331" s="21" t="n">
        <v>21.3</v>
      </c>
      <c r="AE331" s="21" t="n">
        <v>21.3</v>
      </c>
      <c r="AF331" s="21" t="n">
        <v>17.4</v>
      </c>
      <c r="AG331" s="21" t="n">
        <v>14.5</v>
      </c>
      <c r="AH331" s="21" t="n">
        <v>9.3</v>
      </c>
      <c r="AI331" s="21" t="n">
        <v>6.7</v>
      </c>
      <c r="AJ331" s="21" t="n">
        <v>4.3</v>
      </c>
      <c r="AK331" s="21" t="n">
        <v>5.7</v>
      </c>
      <c r="AL331" s="21" t="n">
        <v>10.2</v>
      </c>
      <c r="AM331" s="21" t="n">
        <v>16.8</v>
      </c>
      <c r="AN331" s="21" t="n">
        <v>19.7</v>
      </c>
      <c r="AO331" s="21" t="n">
        <v>19.8</v>
      </c>
      <c r="AP331" s="22" t="n">
        <f aca="false">AVERAGE(AD331:AO331)</f>
        <v>13.9166666666667</v>
      </c>
      <c r="BB331" s="1" t="n">
        <f aca="false">BB330+1</f>
        <v>1980</v>
      </c>
      <c r="BC331" s="26" t="s">
        <v>103</v>
      </c>
      <c r="BD331" s="21" t="n">
        <v>22.6</v>
      </c>
      <c r="BE331" s="21" t="n">
        <v>23.1</v>
      </c>
      <c r="BF331" s="21" t="n">
        <v>20</v>
      </c>
      <c r="BG331" s="21" t="n">
        <v>16.1</v>
      </c>
      <c r="BH331" s="21" t="n">
        <v>11.1</v>
      </c>
      <c r="BI331" s="21" t="n">
        <v>7.9</v>
      </c>
      <c r="BJ331" s="21" t="n">
        <v>6.2</v>
      </c>
      <c r="BK331" s="21" t="n">
        <v>6.7</v>
      </c>
      <c r="BL331" s="21" t="n">
        <v>11.6</v>
      </c>
      <c r="BM331" s="21" t="n">
        <v>13.9</v>
      </c>
      <c r="BN331" s="21" t="n">
        <v>14.9</v>
      </c>
      <c r="BO331" s="21" t="n">
        <v>20.6</v>
      </c>
      <c r="BP331" s="22" t="n">
        <f aca="false">AVERAGE(BD331:BO331)</f>
        <v>14.5583333333333</v>
      </c>
      <c r="CB331" s="1" t="n">
        <f aca="false">CB330+1</f>
        <v>1980</v>
      </c>
      <c r="CC331" s="26" t="s">
        <v>103</v>
      </c>
      <c r="CD331" s="21" t="n">
        <v>24.4</v>
      </c>
      <c r="CE331" s="21" t="n">
        <v>24.7</v>
      </c>
      <c r="CF331" s="21" t="n">
        <v>25.2</v>
      </c>
      <c r="CG331" s="21" t="n">
        <v>24.4</v>
      </c>
      <c r="CH331" s="21" t="n">
        <v>23</v>
      </c>
      <c r="CI331" s="21" t="n">
        <v>21.3</v>
      </c>
      <c r="CJ331" s="21" t="n">
        <v>19.6</v>
      </c>
      <c r="CK331" s="21" t="n">
        <v>21.4</v>
      </c>
      <c r="CL331" s="21" t="n">
        <v>22.9</v>
      </c>
      <c r="CM331" s="21" t="n">
        <v>25.1</v>
      </c>
      <c r="CN331" s="21" t="n">
        <v>25.3</v>
      </c>
      <c r="CO331" s="21" t="n">
        <v>24.9</v>
      </c>
      <c r="CP331" s="22" t="n">
        <f aca="false">AVERAGE(CD331:CO331)</f>
        <v>23.5166666666667</v>
      </c>
      <c r="DB331" s="1" t="n">
        <f aca="false">DB330+1</f>
        <v>1980</v>
      </c>
      <c r="DC331" s="26" t="s">
        <v>103</v>
      </c>
      <c r="DD331" s="21" t="n">
        <v>25.4</v>
      </c>
      <c r="DE331" s="21" t="n">
        <v>25</v>
      </c>
      <c r="DF331" s="21" t="n">
        <v>24.5</v>
      </c>
      <c r="DG331" s="21" t="n">
        <v>22.1</v>
      </c>
      <c r="DH331" s="21" t="n">
        <v>18.3</v>
      </c>
      <c r="DI331" s="21" t="n">
        <v>14.2</v>
      </c>
      <c r="DJ331" s="21" t="n">
        <v>12.1</v>
      </c>
      <c r="DK331" s="21" t="n">
        <v>15.4</v>
      </c>
      <c r="DL331" s="21" t="n">
        <v>18.9</v>
      </c>
      <c r="DM331" s="21" t="n">
        <v>21.7</v>
      </c>
      <c r="DN331" s="21" t="n">
        <v>24.9</v>
      </c>
      <c r="DO331" s="21" t="n">
        <v>24.9</v>
      </c>
      <c r="DP331" s="22" t="n">
        <f aca="false">AVERAGE(DD331:DO331)</f>
        <v>20.6166666666667</v>
      </c>
      <c r="OB331" s="7" t="n">
        <f aca="false">AVERAGE(AP331,BP331,CP331,DP331,EP331,FP331,GP331,HP331,IP331,JP331,KP331,LP331,MP331,NP331)</f>
        <v>18.1520833333333</v>
      </c>
      <c r="OC331" s="10" t="n">
        <f aca="false">AVERAGE(OB321:OB331)</f>
        <v>17.386553030303</v>
      </c>
      <c r="PB331" s="8" t="n">
        <f aca="false">AVERAGE(AI331,AJ331,AK331,BI331,BJ331,BK331,CI331,CJ331,CK331,DI331,DJ331,DK331,EI331,EJ331,EK331,FI331,FJ331,FK331,GI331,GJ331,GK331,HI331,HJ331,HK331,II331,IJ331,IK331,JI331,JJ331,JK331,KI331,KJ331,KK331,LI331,LJ331,LK331,MI331,MJ331,MK331,NI331,NJ331,NK331)</f>
        <v>11.7916666666667</v>
      </c>
      <c r="PC331" s="9" t="n">
        <f aca="false">AVERAGE(AD331,AE331,AO331,BD331,BE331,BO331,CD331,CE331,CO331,DD331,DE331,DO331,ED331,EE331,EO331,FD331,FE331,FO331,GD331,GE331,GO331,HD331,HE331,HO331,ID331,IE331,IO331,JD331,JE331,JO331,KD331,KE331,KO331,LD331,LE331,LO331,MD331,ME331,MO331,ND331,NE331,NO331,)</f>
        <v>21.3846153846154</v>
      </c>
      <c r="PD331" s="8" t="n">
        <f aca="false">AVERAGE(PB321:PB331)</f>
        <v>10.9613636363636</v>
      </c>
      <c r="PE331" s="11" t="n">
        <f aca="false">AVERAGE(PC321:PC331)</f>
        <v>21.0895104895105</v>
      </c>
      <c r="QB331" s="11" t="n">
        <f aca="false">MAX((AD321:AO331),(BD321:BO331),(CD321:CO331),(DD321:DO331))</f>
        <v>27.1</v>
      </c>
      <c r="QC331" s="7" t="n">
        <f aca="false">MIN((AD321:AO331),(BD321:BO331),(CD321:CO331),(DD321:DO331))</f>
        <v>-1</v>
      </c>
    </row>
    <row r="332" customFormat="false" ht="12.9" hidden="false" customHeight="false" outlineLevel="0" collapsed="false">
      <c r="A332" s="24"/>
      <c r="B332" s="7" t="n">
        <f aca="false">AVERAGE(AP332,BP332,CP332,DP332,EP332,FP332,GP332,HP332,IP332,JP332,KP332,LP332,MP332,NP332)</f>
        <v>17.8395833333333</v>
      </c>
      <c r="C332" s="25" t="n">
        <f aca="false">AVERAGE(B328:B332)</f>
        <v>17.435</v>
      </c>
      <c r="D332" s="16" t="n">
        <f aca="false">AVERAGE(B323:B332)</f>
        <v>17.338125</v>
      </c>
      <c r="E332" s="7" t="n">
        <f aca="false">AVERAGE(B313:B332)</f>
        <v>17.512757260101</v>
      </c>
      <c r="F332" s="28" t="n">
        <f aca="false">AVERAGE(B283:B332)</f>
        <v>17.4033945707071</v>
      </c>
      <c r="G332" s="3" t="n">
        <f aca="false">MAX(AD332:AO332,BD332:BO332,CD332:CO332,DD332:DO332,ED332:EO332,FD332:FO332,GD332:GO332,HD332:HO332,ID332:IO332,JD332:JO332,KD332:KO332,LD332:LO332,MD332:MO332,ND332:NO332)</f>
        <v>26</v>
      </c>
      <c r="H332" s="17" t="n">
        <f aca="false">MEDIAN(AD332:AO332,BD332:BO332,CD332:CO332,DD332:DO332,ED332:EO332,FD332:FO332,GD332:GO332,HD332:HO332,ID332:IO332,JD332:JO332,KD332:KO332,LD332:LO332,MD332:MO332,ND332:NO332)</f>
        <v>20.2</v>
      </c>
      <c r="I332" s="5" t="n">
        <f aca="false">MIN(AD332:AO332,BD332:BO332,CD332:CO332,DD332:DO332,ED332:EO332,FD332:FO332,GD332:GO332,HD332:HO332,ID332:IO332,JD332:JO332,KD332:KO332,LD332:LO332,MD332:MO332,ND332:NO332)</f>
        <v>4.9</v>
      </c>
      <c r="J332" s="18" t="n">
        <f aca="false">(G332+I332)/2</f>
        <v>15.45</v>
      </c>
      <c r="AC332" s="19" t="n">
        <v>1981</v>
      </c>
      <c r="AD332" s="21" t="n">
        <v>22.2</v>
      </c>
      <c r="AE332" s="21" t="n">
        <v>21.2</v>
      </c>
      <c r="AF332" s="21" t="n">
        <v>15.8</v>
      </c>
      <c r="AG332" s="21" t="n">
        <v>13.1</v>
      </c>
      <c r="AH332" s="21" t="n">
        <v>8</v>
      </c>
      <c r="AI332" s="21" t="n">
        <v>7.3</v>
      </c>
      <c r="AJ332" s="21" t="n">
        <v>4.9</v>
      </c>
      <c r="AK332" s="21" t="n">
        <v>8.8</v>
      </c>
      <c r="AL332" s="21" t="n">
        <v>10.6</v>
      </c>
      <c r="AM332" s="21" t="n">
        <v>12.9</v>
      </c>
      <c r="AN332" s="21" t="n">
        <v>18.8</v>
      </c>
      <c r="AO332" s="21" t="n">
        <v>20.5</v>
      </c>
      <c r="AP332" s="22" t="n">
        <f aca="false">AVERAGE(AD332:AO332)</f>
        <v>13.675</v>
      </c>
      <c r="BB332" s="1" t="n">
        <f aca="false">BB331+1</f>
        <v>1981</v>
      </c>
      <c r="BC332" s="26" t="s">
        <v>104</v>
      </c>
      <c r="BD332" s="21" t="n">
        <v>22.6</v>
      </c>
      <c r="BE332" s="21" t="n">
        <v>21</v>
      </c>
      <c r="BF332" s="21" t="n">
        <v>15.6</v>
      </c>
      <c r="BG332" s="21" t="n">
        <v>14.9</v>
      </c>
      <c r="BH332" s="21" t="n">
        <v>8.9</v>
      </c>
      <c r="BI332" s="21" t="n">
        <v>5.7</v>
      </c>
      <c r="BJ332" s="21" t="n">
        <v>5</v>
      </c>
      <c r="BK332" s="21" t="n">
        <v>8.1</v>
      </c>
      <c r="BL332" s="21" t="n">
        <v>11.1</v>
      </c>
      <c r="BM332" s="21" t="n">
        <v>12.8</v>
      </c>
      <c r="BN332" s="21" t="n">
        <v>18.2</v>
      </c>
      <c r="BO332" s="21" t="n">
        <v>20.7</v>
      </c>
      <c r="BP332" s="22" t="n">
        <f aca="false">AVERAGE(BD332:BO332)</f>
        <v>13.7166666666667</v>
      </c>
      <c r="CB332" s="1" t="n">
        <f aca="false">CB331+1</f>
        <v>1981</v>
      </c>
      <c r="CC332" s="26" t="s">
        <v>104</v>
      </c>
      <c r="CD332" s="21" t="n">
        <v>24.8</v>
      </c>
      <c r="CE332" s="21" t="n">
        <v>24.7</v>
      </c>
      <c r="CF332" s="21" t="n">
        <v>24.5</v>
      </c>
      <c r="CG332" s="21" t="n">
        <v>24.6</v>
      </c>
      <c r="CH332" s="21" t="n">
        <v>22.7</v>
      </c>
      <c r="CI332" s="21" t="n">
        <v>21.7</v>
      </c>
      <c r="CJ332" s="21" t="n">
        <v>21.7</v>
      </c>
      <c r="CK332" s="21" t="n">
        <v>22.7</v>
      </c>
      <c r="CL332" s="21" t="n">
        <v>24.5</v>
      </c>
      <c r="CM332" s="21" t="n">
        <v>24.8</v>
      </c>
      <c r="CN332" s="21" t="n">
        <v>25.5</v>
      </c>
      <c r="CO332" s="21" t="n">
        <v>26</v>
      </c>
      <c r="CP332" s="22" t="n">
        <f aca="false">AVERAGE(CD332:CO332)</f>
        <v>24.0166666666667</v>
      </c>
      <c r="DB332" s="1" t="n">
        <f aca="false">DB331+1</f>
        <v>1981</v>
      </c>
      <c r="DC332" s="26" t="s">
        <v>104</v>
      </c>
      <c r="DD332" s="21" t="n">
        <v>24.3</v>
      </c>
      <c r="DE332" s="21" t="n">
        <v>23.9</v>
      </c>
      <c r="DF332" s="21" t="n">
        <v>22.4</v>
      </c>
      <c r="DG332" s="21" t="n">
        <v>21.3</v>
      </c>
      <c r="DH332" s="21" t="n">
        <v>17.4</v>
      </c>
      <c r="DI332" s="21" t="n">
        <v>13.7</v>
      </c>
      <c r="DJ332" s="21" t="n">
        <v>13.9</v>
      </c>
      <c r="DK332" s="21" t="n">
        <v>16</v>
      </c>
      <c r="DL332" s="21" t="n">
        <v>18.6</v>
      </c>
      <c r="DM332" s="21" t="n">
        <v>19.9</v>
      </c>
      <c r="DN332" s="21" t="n">
        <v>22.2</v>
      </c>
      <c r="DO332" s="21" t="n">
        <v>25.8</v>
      </c>
      <c r="DP332" s="22" t="n">
        <f aca="false">AVERAGE(DD332:DO332)</f>
        <v>19.95</v>
      </c>
      <c r="OB332" s="7" t="n">
        <f aca="false">AVERAGE(AP332,BP332,CP332,DP332,EP332,FP332,GP332,HP332,IP332,JP332,KP332,LP332,MP332,NP332)</f>
        <v>17.8395833333333</v>
      </c>
      <c r="OC332" s="10" t="n">
        <f aca="false">AVERAGE(OB322:OB332)</f>
        <v>17.4128787878788</v>
      </c>
      <c r="PB332" s="8" t="n">
        <f aca="false">AVERAGE(AI332,AJ332,AK332,BI332,BJ332,BK332,CI332,CJ332,CK332,DI332,DJ332,DK332,EI332,EJ332,EK332,FI332,FJ332,FK332,GI332,GJ332,GK332,HI332,HJ332,HK332,II332,IJ332,IK332,JI332,JJ332,JK332,KI332,KJ332,KK332,LI332,LJ332,LK332,MI332,MJ332,MK332,NI332,NJ332,NK332)</f>
        <v>12.4583333333333</v>
      </c>
      <c r="PC332" s="9" t="n">
        <f aca="false">AVERAGE(AD332,AE332,AO332,BD332,BE332,BO332,CD332,CE332,CO332,DD332,DE332,DO332,ED332,EE332,EO332,FD332,FE332,FO332,GD332,GE332,GO332,HD332,HE332,HO332,ID332,IE332,IO332,JD332,JE332,JO332,KD332,KE332,KO332,LD332,LE332,LO332,MD332,ME332,MO332,ND332,NE332,NO332,)</f>
        <v>21.3615384615385</v>
      </c>
      <c r="PD332" s="8" t="n">
        <f aca="false">AVERAGE(PB322:PB332)</f>
        <v>11.1431818181818</v>
      </c>
      <c r="PE332" s="11" t="n">
        <f aca="false">AVERAGE(PC322:PC332)</f>
        <v>21.0678321678322</v>
      </c>
      <c r="QB332" s="11" t="n">
        <f aca="false">MAX((AD322:AO332),(BD322:BO332),(CD322:CO332),(DD322:DO332))</f>
        <v>27.1</v>
      </c>
      <c r="QC332" s="7" t="n">
        <f aca="false">MIN((AD322:AO332),(BD322:BO332),(CD322:CO332),(DD322:DO332))</f>
        <v>-1</v>
      </c>
    </row>
    <row r="333" customFormat="false" ht="12.9" hidden="false" customHeight="false" outlineLevel="0" collapsed="false">
      <c r="A333" s="24"/>
      <c r="B333" s="7" t="n">
        <f aca="false">AVERAGE(AP333,BP333,CP333,DP333,EP333,FP333,GP333,HP333,IP333,JP333,KP333,LP333,MP333,NP333)</f>
        <v>16.6583333333333</v>
      </c>
      <c r="C333" s="25" t="n">
        <f aca="false">AVERAGE(B329:B333)</f>
        <v>17.5</v>
      </c>
      <c r="D333" s="16" t="n">
        <f aca="false">AVERAGE(B324:B333)</f>
        <v>17.2479166666667</v>
      </c>
      <c r="E333" s="7" t="n">
        <f aca="false">AVERAGE(B314:B333)</f>
        <v>17.450569760101</v>
      </c>
      <c r="F333" s="28" t="n">
        <f aca="false">AVERAGE(B284:B333)</f>
        <v>17.3926445707071</v>
      </c>
      <c r="G333" s="3" t="n">
        <f aca="false">MAX(AD333:AO333,BD333:BO333,CD333:CO333,DD333:DO333,ED333:EO333,FD333:FO333,GD333:GO333,HD333:HO333,ID333:IO333,JD333:JO333,KD333:KO333,LD333:LO333,MD333:MO333,ND333:NO333)</f>
        <v>26.3</v>
      </c>
      <c r="H333" s="17" t="n">
        <f aca="false">MEDIAN(AD333:AO333,BD333:BO333,CD333:CO333,DD333:DO333,ED333:EO333,FD333:FO333,GD333:GO333,HD333:HO333,ID333:IO333,JD333:JO333,KD333:KO333,LD333:LO333,MD333:MO333,ND333:NO333)</f>
        <v>18.7</v>
      </c>
      <c r="I333" s="5" t="n">
        <f aca="false">MIN(AD333:AO333,BD333:BO333,CD333:CO333,DD333:DO333,ED333:EO333,FD333:FO333,GD333:GO333,HD333:HO333,ID333:IO333,JD333:JO333,KD333:KO333,LD333:LO333,MD333:MO333,ND333:NO333)</f>
        <v>1.4</v>
      </c>
      <c r="J333" s="18" t="n">
        <f aca="false">(G333+I333)/2</f>
        <v>13.85</v>
      </c>
      <c r="AC333" s="19" t="n">
        <v>1982</v>
      </c>
      <c r="AD333" s="21" t="n">
        <v>22.7</v>
      </c>
      <c r="AE333" s="21" t="n">
        <v>20.5</v>
      </c>
      <c r="AF333" s="21" t="n">
        <v>17.2</v>
      </c>
      <c r="AG333" s="21" t="n">
        <v>9.9</v>
      </c>
      <c r="AH333" s="21" t="n">
        <v>5.4</v>
      </c>
      <c r="AI333" s="21" t="n">
        <v>1.5</v>
      </c>
      <c r="AJ333" s="21" t="n">
        <v>1.4</v>
      </c>
      <c r="AK333" s="21" t="n">
        <v>4.6</v>
      </c>
      <c r="AL333" s="21" t="n">
        <v>9.1</v>
      </c>
      <c r="AM333" s="21" t="n">
        <v>10.9</v>
      </c>
      <c r="AN333" s="21" t="n">
        <v>16.2</v>
      </c>
      <c r="AO333" s="21" t="n">
        <v>21</v>
      </c>
      <c r="AP333" s="22" t="n">
        <f aca="false">AVERAGE(AD333:AO333)</f>
        <v>11.7</v>
      </c>
      <c r="BB333" s="1" t="n">
        <f aca="false">BB332+1</f>
        <v>1982</v>
      </c>
      <c r="BC333" s="26" t="s">
        <v>105</v>
      </c>
      <c r="BD333" s="21" t="n">
        <v>21.4</v>
      </c>
      <c r="BE333" s="21" t="n">
        <v>22.3</v>
      </c>
      <c r="BF333" s="21" t="n">
        <v>17.2</v>
      </c>
      <c r="BG333" s="21" t="n">
        <v>11.5</v>
      </c>
      <c r="BH333" s="21" t="n">
        <v>8.2</v>
      </c>
      <c r="BI333" s="21" t="n">
        <v>2.3</v>
      </c>
      <c r="BJ333" s="21" t="n">
        <v>1.8</v>
      </c>
      <c r="BK333" s="21" t="n">
        <v>6.7</v>
      </c>
      <c r="BL333" s="21" t="n">
        <v>10.3</v>
      </c>
      <c r="BM333" s="21" t="n">
        <v>13.1</v>
      </c>
      <c r="BN333" s="21" t="n">
        <v>18.3</v>
      </c>
      <c r="BO333" s="21" t="n">
        <v>20.9</v>
      </c>
      <c r="BP333" s="22" t="n">
        <f aca="false">AVERAGE(BD333:BO333)</f>
        <v>12.8333333333333</v>
      </c>
      <c r="CB333" s="1" t="n">
        <f aca="false">CB332+1</f>
        <v>1982</v>
      </c>
      <c r="CC333" s="26" t="s">
        <v>105</v>
      </c>
      <c r="CD333" s="21" t="n">
        <v>24.1</v>
      </c>
      <c r="CE333" s="21" t="n">
        <v>24.8</v>
      </c>
      <c r="CF333" s="21" t="n">
        <v>25</v>
      </c>
      <c r="CG333" s="21" t="n">
        <v>24.6</v>
      </c>
      <c r="CH333" s="21" t="n">
        <v>21.6</v>
      </c>
      <c r="CI333" s="21" t="n">
        <v>20.2</v>
      </c>
      <c r="CJ333" s="21" t="n">
        <v>18.2</v>
      </c>
      <c r="CK333" s="21" t="n">
        <v>20.8</v>
      </c>
      <c r="CL333" s="21" t="n">
        <v>22.5</v>
      </c>
      <c r="CM333" s="21" t="n">
        <v>23.6</v>
      </c>
      <c r="CN333" s="21" t="n">
        <v>25.2</v>
      </c>
      <c r="CO333" s="21" t="n">
        <v>26</v>
      </c>
      <c r="CP333" s="22" t="n">
        <f aca="false">AVERAGE(CD333:CO333)</f>
        <v>23.05</v>
      </c>
      <c r="DB333" s="1" t="n">
        <f aca="false">DB332+1</f>
        <v>1982</v>
      </c>
      <c r="DC333" s="26" t="s">
        <v>105</v>
      </c>
      <c r="DD333" s="21" t="n">
        <v>26.3</v>
      </c>
      <c r="DE333" s="21" t="n">
        <v>23.6</v>
      </c>
      <c r="DF333" s="21" t="n">
        <v>22.2</v>
      </c>
      <c r="DG333" s="21" t="n">
        <v>19.6</v>
      </c>
      <c r="DH333" s="21" t="n">
        <v>14.8</v>
      </c>
      <c r="DI333" s="21" t="n">
        <v>11.8</v>
      </c>
      <c r="DJ333" s="21" t="n">
        <v>10.9</v>
      </c>
      <c r="DK333" s="21" t="n">
        <v>14.6</v>
      </c>
      <c r="DL333" s="21" t="n">
        <v>17.1</v>
      </c>
      <c r="DM333" s="21" t="n">
        <v>19.1</v>
      </c>
      <c r="DN333" s="21" t="n">
        <v>23.7</v>
      </c>
      <c r="DO333" s="21" t="n">
        <v>24.9</v>
      </c>
      <c r="DP333" s="22" t="n">
        <f aca="false">AVERAGE(DD333:DO333)</f>
        <v>19.05</v>
      </c>
      <c r="OB333" s="7" t="n">
        <f aca="false">AVERAGE(AP333,BP333,CP333,DP333,EP333,FP333,GP333,HP333,IP333,JP333,KP333,LP333,MP333,NP333)</f>
        <v>16.6583333333333</v>
      </c>
      <c r="OC333" s="10" t="n">
        <f aca="false">AVERAGE(OB323:OB333)</f>
        <v>17.2763257575758</v>
      </c>
      <c r="PB333" s="8" t="n">
        <f aca="false">AVERAGE(AI333,AJ333,AK333,BI333,BJ333,BK333,CI333,CJ333,CK333,DI333,DJ333,DK333,EI333,EJ333,EK333,FI333,FJ333,FK333,GI333,GJ333,GK333,HI333,HJ333,HK333,II333,IJ333,IK333,JI333,JJ333,JK333,KI333,KJ333,KK333,LI333,LJ333,LK333,MI333,MJ333,MK333,NI333,NJ333,NK333)</f>
        <v>9.56666666666667</v>
      </c>
      <c r="PC333" s="9" t="n">
        <f aca="false">AVERAGE(AD333,AE333,AO333,BD333,BE333,BO333,CD333,CE333,CO333,DD333,DE333,DO333,ED333,EE333,EO333,FD333,FE333,FO333,GD333,GE333,GO333,HD333,HE333,HO333,ID333,IE333,IO333,JD333,JE333,JO333,KD333,KE333,KO333,LD333,LE333,LO333,MD333,ME333,MO333,ND333,NE333,NO333,)</f>
        <v>21.4230769230769</v>
      </c>
      <c r="PD333" s="8" t="n">
        <f aca="false">AVERAGE(PB323:PB333)</f>
        <v>11.030303030303</v>
      </c>
      <c r="PE333" s="11" t="n">
        <f aca="false">AVERAGE(PC323:PC333)</f>
        <v>21.0146853146853</v>
      </c>
      <c r="QB333" s="11" t="n">
        <f aca="false">MAX((AD323:AO333),(BD323:BO333),(CD323:CO333),(DD323:DO333))</f>
        <v>26.9</v>
      </c>
      <c r="QC333" s="7" t="n">
        <f aca="false">MIN((AD323:AO333),(BD323:BO333),(CD323:CO333),(DD323:DO333))</f>
        <v>-1</v>
      </c>
    </row>
    <row r="334" customFormat="false" ht="12.9" hidden="false" customHeight="false" outlineLevel="0" collapsed="false">
      <c r="A334" s="24"/>
      <c r="B334" s="7" t="n">
        <f aca="false">AVERAGE(AP334,BP334,CP334,DP334,EP334,FP334,GP334,HP334,IP334,JP334,KP334,LP334,MP334,NP334)</f>
        <v>17.3208333333333</v>
      </c>
      <c r="C334" s="25" t="n">
        <f aca="false">AVERAGE(B330:B334)</f>
        <v>17.5725</v>
      </c>
      <c r="D334" s="16" t="n">
        <f aca="false">AVERAGE(B325:B334)</f>
        <v>17.0852083333333</v>
      </c>
      <c r="E334" s="7" t="n">
        <f aca="false">AVERAGE(B315:B334)</f>
        <v>17.416507260101</v>
      </c>
      <c r="F334" s="28" t="n">
        <f aca="false">AVERAGE(B285:B334)</f>
        <v>17.3953529040404</v>
      </c>
      <c r="G334" s="3" t="n">
        <f aca="false">MAX(AD334:AO334,BD334:BO334,CD334:CO334,DD334:DO334,ED334:EO334,FD334:FO334,GD334:GO334,HD334:HO334,ID334:IO334,JD334:JO334,KD334:KO334,LD334:LO334,MD334:MO334,ND334:NO334)</f>
        <v>26.3</v>
      </c>
      <c r="H334" s="17" t="n">
        <f aca="false">MEDIAN(AD334:AO334,BD334:BO334,CD334:CO334,DD334:DO334,ED334:EO334,FD334:FO334,GD334:GO334,HD334:HO334,ID334:IO334,JD334:JO334,KD334:KO334,LD334:LO334,MD334:MO334,ND334:NO334)</f>
        <v>19.1</v>
      </c>
      <c r="I334" s="5" t="n">
        <f aca="false">MIN(AD334:AO334,BD334:BO334,CD334:CO334,DD334:DO334,ED334:EO334,FD334:FO334,GD334:GO334,HD334:HO334,ID334:IO334,JD334:JO334,KD334:KO334,LD334:LO334,MD334:MO334,ND334:NO334)</f>
        <v>0.6</v>
      </c>
      <c r="J334" s="18" t="n">
        <f aca="false">(G334+I334)/2</f>
        <v>13.45</v>
      </c>
      <c r="AC334" s="19" t="n">
        <v>1983</v>
      </c>
      <c r="AD334" s="21" t="n">
        <v>18.5</v>
      </c>
      <c r="AE334" s="21" t="n">
        <v>23.3</v>
      </c>
      <c r="AF334" s="21" t="n">
        <v>20.2</v>
      </c>
      <c r="AG334" s="21" t="n">
        <v>12.4</v>
      </c>
      <c r="AH334" s="21" t="n">
        <v>6.4</v>
      </c>
      <c r="AI334" s="21" t="n">
        <v>2.2</v>
      </c>
      <c r="AJ334" s="21" t="n">
        <v>0.6</v>
      </c>
      <c r="AK334" s="21" t="n">
        <v>5.8</v>
      </c>
      <c r="AL334" s="21" t="n">
        <v>11</v>
      </c>
      <c r="AM334" s="21" t="n">
        <v>13.6</v>
      </c>
      <c r="AN334" s="21" t="n">
        <v>18.9</v>
      </c>
      <c r="AO334" s="21" t="n">
        <v>19</v>
      </c>
      <c r="AP334" s="22" t="n">
        <f aca="false">AVERAGE(AD334:AO334)</f>
        <v>12.6583333333333</v>
      </c>
      <c r="BB334" s="1" t="n">
        <f aca="false">BB333+1</f>
        <v>1983</v>
      </c>
      <c r="BC334" s="26" t="s">
        <v>106</v>
      </c>
      <c r="BD334" s="21" t="n">
        <v>17</v>
      </c>
      <c r="BE334" s="21" t="n">
        <v>21.7</v>
      </c>
      <c r="BF334" s="21" t="n">
        <v>19.2</v>
      </c>
      <c r="BG334" s="21" t="n">
        <v>12.2</v>
      </c>
      <c r="BH334" s="21" t="n">
        <v>7.3</v>
      </c>
      <c r="BI334" s="21" t="n">
        <v>4.4</v>
      </c>
      <c r="BJ334" s="21" t="n">
        <v>1.1</v>
      </c>
      <c r="BK334" s="21" t="n">
        <v>6.6</v>
      </c>
      <c r="BL334" s="21" t="n">
        <v>11.4</v>
      </c>
      <c r="BM334" s="21" t="n">
        <v>14.2</v>
      </c>
      <c r="BN334" s="21" t="n">
        <v>19.2</v>
      </c>
      <c r="BO334" s="21" t="n">
        <v>21.4</v>
      </c>
      <c r="BP334" s="22" t="n">
        <f aca="false">AVERAGE(BD334:BO334)</f>
        <v>12.975</v>
      </c>
      <c r="CB334" s="1" t="n">
        <f aca="false">CB333+1</f>
        <v>1983</v>
      </c>
      <c r="CC334" s="26" t="s">
        <v>106</v>
      </c>
      <c r="CD334" s="21" t="n">
        <v>26.2</v>
      </c>
      <c r="CE334" s="21" t="n">
        <v>25.4</v>
      </c>
      <c r="CF334" s="21" t="n">
        <v>25.2</v>
      </c>
      <c r="CG334" s="21" t="n">
        <v>24.6</v>
      </c>
      <c r="CH334" s="21" t="n">
        <v>22.3</v>
      </c>
      <c r="CI334" s="21" t="n">
        <v>20.5</v>
      </c>
      <c r="CJ334" s="21" t="n">
        <v>18.4</v>
      </c>
      <c r="CK334" s="21" t="n">
        <v>21.4</v>
      </c>
      <c r="CL334" s="21" t="n">
        <v>24.4</v>
      </c>
      <c r="CM334" s="21" t="n">
        <v>25.2</v>
      </c>
      <c r="CN334" s="21" t="n">
        <v>25.4</v>
      </c>
      <c r="CO334" s="21" t="n">
        <v>26.1</v>
      </c>
      <c r="CP334" s="22" t="n">
        <f aca="false">AVERAGE(CD334:CO334)</f>
        <v>23.7583333333333</v>
      </c>
      <c r="DB334" s="1" t="n">
        <f aca="false">DB333+1</f>
        <v>1983</v>
      </c>
      <c r="DC334" s="26" t="s">
        <v>106</v>
      </c>
      <c r="DD334" s="21" t="n">
        <v>24.8</v>
      </c>
      <c r="DE334" s="21" t="n">
        <v>26.3</v>
      </c>
      <c r="DF334" s="21" t="n">
        <v>22.8</v>
      </c>
      <c r="DG334" s="21" t="n">
        <v>18.5</v>
      </c>
      <c r="DH334" s="21" t="n">
        <v>15.3</v>
      </c>
      <c r="DI334" s="21" t="n">
        <v>11.8</v>
      </c>
      <c r="DJ334" s="21" t="n">
        <v>10.6</v>
      </c>
      <c r="DK334" s="21" t="n">
        <v>15.3</v>
      </c>
      <c r="DL334" s="21" t="n">
        <v>20.4</v>
      </c>
      <c r="DM334" s="21" t="n">
        <v>22.4</v>
      </c>
      <c r="DN334" s="21" t="n">
        <v>25</v>
      </c>
      <c r="DO334" s="21" t="n">
        <v>25.5</v>
      </c>
      <c r="DP334" s="22" t="n">
        <f aca="false">AVERAGE(DD334:DO334)</f>
        <v>19.8916666666667</v>
      </c>
      <c r="OB334" s="7" t="n">
        <f aca="false">AVERAGE(AP334,BP334,CP334,DP334,EP334,FP334,GP334,HP334,IP334,JP334,KP334,LP334,MP334,NP334)</f>
        <v>17.3208333333333</v>
      </c>
      <c r="OC334" s="10" t="n">
        <f aca="false">AVERAGE(OB324:OB334)</f>
        <v>17.2545454545455</v>
      </c>
      <c r="PB334" s="8" t="n">
        <f aca="false">AVERAGE(AI334,AJ334,AK334,BI334,BJ334,BK334,CI334,CJ334,CK334,DI334,DJ334,DK334,EI334,EJ334,EK334,FI334,FJ334,FK334,GI334,GJ334,GK334,HI334,HJ334,HK334,II334,IJ334,IK334,JI334,JJ334,JK334,KI334,KJ334,KK334,LI334,LJ334,LK334,MI334,MJ334,MK334,NI334,NJ334,NK334)</f>
        <v>9.89166666666667</v>
      </c>
      <c r="PC334" s="9" t="n">
        <f aca="false">AVERAGE(AD334,AE334,AO334,BD334,BE334,BO334,CD334,CE334,CO334,DD334,DE334,DO334,ED334,EE334,EO334,FD334,FE334,FO334,GD334,GE334,GO334,HD334,HE334,HO334,ID334,IE334,IO334,JD334,JE334,JO334,KD334,KE334,KO334,LD334,LE334,LO334,MD334,ME334,MO334,ND334,NE334,NO334,)</f>
        <v>21.1692307692308</v>
      </c>
      <c r="PD334" s="8" t="n">
        <f aca="false">AVERAGE(PB324:PB334)</f>
        <v>10.8727272727273</v>
      </c>
      <c r="PE334" s="11" t="n">
        <f aca="false">AVERAGE(PC324:PC334)</f>
        <v>20.9979020979021</v>
      </c>
      <c r="QB334" s="11" t="n">
        <f aca="false">MAX((AD324:AO334),(BD324:BO334),(CD324:CO334),(DD324:DO334))</f>
        <v>26.9</v>
      </c>
      <c r="QC334" s="7" t="n">
        <f aca="false">MIN((AD324:AO334),(BD324:BO334),(CD324:CO334),(DD324:DO334))</f>
        <v>-1</v>
      </c>
    </row>
    <row r="335" customFormat="false" ht="12.9" hidden="false" customHeight="false" outlineLevel="0" collapsed="false">
      <c r="A335" s="24"/>
      <c r="B335" s="7" t="n">
        <f aca="false">AVERAGE(AP335,BP335,CP335,DP335,EP335,FP335,GP335,HP335,IP335,JP335,KP335,LP335,MP335,NP335)</f>
        <v>16.7520833333333</v>
      </c>
      <c r="C335" s="25" t="n">
        <f aca="false">AVERAGE(B331:B335)</f>
        <v>17.3445833333333</v>
      </c>
      <c r="D335" s="16" t="n">
        <f aca="false">AVERAGE(B326:B335)</f>
        <v>17.0366666666667</v>
      </c>
      <c r="E335" s="7" t="n">
        <f aca="false">AVERAGE(B316:B335)</f>
        <v>17.3466493055556</v>
      </c>
      <c r="F335" s="28" t="n">
        <f aca="false">AVERAGE(B286:B335)</f>
        <v>17.3831445707071</v>
      </c>
      <c r="G335" s="3" t="n">
        <f aca="false">MAX(AD335:AO335,BD335:BO335,CD335:CO335,DD335:DO335,ED335:EO335,FD335:FO335,GD335:GO335,HD335:HO335,ID335:IO335,JD335:JO335,KD335:KO335,LD335:LO335,MD335:MO335,ND335:NO335)</f>
        <v>26</v>
      </c>
      <c r="H335" s="17" t="n">
        <f aca="false">MEDIAN(AD335:AO335,BD335:BO335,CD335:CO335,DD335:DO335,ED335:EO335,FD335:FO335,GD335:GO335,HD335:HO335,ID335:IO335,JD335:JO335,KD335:KO335,LD335:LO335,MD335:MO335,ND335:NO335)</f>
        <v>18.75</v>
      </c>
      <c r="I335" s="5" t="n">
        <f aca="false">MIN(AD335:AO335,BD335:BO335,CD335:CO335,DD335:DO335,ED335:EO335,FD335:FO335,GD335:GO335,HD335:HO335,ID335:IO335,JD335:JO335,KD335:KO335,LD335:LO335,MD335:MO335,ND335:NO335)</f>
        <v>1.7</v>
      </c>
      <c r="J335" s="18" t="n">
        <f aca="false">(G335+I335)/2</f>
        <v>13.85</v>
      </c>
      <c r="AC335" s="19" t="n">
        <v>1984</v>
      </c>
      <c r="AD335" s="21" t="n">
        <v>19.6</v>
      </c>
      <c r="AE335" s="21" t="n">
        <v>18.7</v>
      </c>
      <c r="AF335" s="21" t="n">
        <v>15.7</v>
      </c>
      <c r="AG335" s="21" t="n">
        <v>12</v>
      </c>
      <c r="AH335" s="21" t="n">
        <v>8.1</v>
      </c>
      <c r="AI335" s="21" t="n">
        <v>1.7</v>
      </c>
      <c r="AJ335" s="21" t="n">
        <v>2.3</v>
      </c>
      <c r="AK335" s="21" t="n">
        <v>5.4</v>
      </c>
      <c r="AL335" s="21" t="n">
        <v>8.4</v>
      </c>
      <c r="AM335" s="21" t="n">
        <v>13.8</v>
      </c>
      <c r="AN335" s="21" t="n">
        <v>16.8</v>
      </c>
      <c r="AO335" s="21" t="n">
        <v>21</v>
      </c>
      <c r="AP335" s="22" t="n">
        <f aca="false">AVERAGE(AD335:AO335)</f>
        <v>11.9583333333333</v>
      </c>
      <c r="BB335" s="1" t="n">
        <f aca="false">BB334+1</f>
        <v>1984</v>
      </c>
      <c r="BC335" s="26" t="s">
        <v>107</v>
      </c>
      <c r="BD335" s="21" t="n">
        <v>19.8</v>
      </c>
      <c r="BE335" s="21" t="n">
        <v>20.3</v>
      </c>
      <c r="BF335" s="21" t="n">
        <v>15.9</v>
      </c>
      <c r="BG335" s="21" t="n">
        <v>13.2</v>
      </c>
      <c r="BH335" s="21" t="n">
        <v>9.7</v>
      </c>
      <c r="BI335" s="21" t="n">
        <v>2.4</v>
      </c>
      <c r="BJ335" s="21" t="n">
        <v>4</v>
      </c>
      <c r="BK335" s="21" t="n">
        <v>5.7</v>
      </c>
      <c r="BL335" s="21" t="n">
        <v>8.3</v>
      </c>
      <c r="BM335" s="21" t="n">
        <v>14.4</v>
      </c>
      <c r="BN335" s="21" t="n">
        <v>17</v>
      </c>
      <c r="BO335" s="21" t="n">
        <v>19</v>
      </c>
      <c r="BP335" s="22" t="n">
        <f aca="false">AVERAGE(BD335:BO335)</f>
        <v>12.475</v>
      </c>
      <c r="CB335" s="1" t="n">
        <f aca="false">CB334+1</f>
        <v>1984</v>
      </c>
      <c r="CC335" s="26" t="s">
        <v>107</v>
      </c>
      <c r="CD335" s="21" t="n">
        <v>24.5</v>
      </c>
      <c r="CE335" s="21" t="n">
        <v>24.4</v>
      </c>
      <c r="CF335" s="21" t="n">
        <v>24.6</v>
      </c>
      <c r="CG335" s="21" t="n">
        <v>24.2</v>
      </c>
      <c r="CH335" s="21" t="n">
        <v>23.3</v>
      </c>
      <c r="CI335" s="21" t="n">
        <v>19.9</v>
      </c>
      <c r="CJ335" s="21" t="n">
        <v>18.8</v>
      </c>
      <c r="CK335" s="21" t="n">
        <v>21.5</v>
      </c>
      <c r="CL335" s="21" t="n">
        <v>23.4</v>
      </c>
      <c r="CM335" s="21" t="n">
        <v>25.3</v>
      </c>
      <c r="CN335" s="21" t="n">
        <v>26</v>
      </c>
      <c r="CO335" s="21" t="n">
        <v>26</v>
      </c>
      <c r="CP335" s="22" t="n">
        <f aca="false">AVERAGE(CD335:CO335)</f>
        <v>23.4916666666667</v>
      </c>
      <c r="DB335" s="1" t="n">
        <f aca="false">DB334+1</f>
        <v>1984</v>
      </c>
      <c r="DC335" s="26" t="s">
        <v>107</v>
      </c>
      <c r="DD335" s="21" t="n">
        <v>23</v>
      </c>
      <c r="DE335" s="21" t="n">
        <v>23.6</v>
      </c>
      <c r="DF335" s="21" t="n">
        <v>22.2</v>
      </c>
      <c r="DG335" s="21" t="n">
        <v>19.5</v>
      </c>
      <c r="DH335" s="21" t="n">
        <v>16.8</v>
      </c>
      <c r="DI335" s="21" t="n">
        <v>12.8</v>
      </c>
      <c r="DJ335" s="21" t="n">
        <v>10.9</v>
      </c>
      <c r="DK335" s="21" t="n">
        <v>14.4</v>
      </c>
      <c r="DL335" s="21" t="n">
        <v>15.7</v>
      </c>
      <c r="DM335" s="21" t="n">
        <v>20.7</v>
      </c>
      <c r="DN335" s="21" t="n">
        <v>24.1</v>
      </c>
      <c r="DO335" s="21" t="n">
        <v>25.3</v>
      </c>
      <c r="DP335" s="22" t="n">
        <f aca="false">AVERAGE(DD335:DO335)</f>
        <v>19.0833333333333</v>
      </c>
      <c r="OB335" s="7" t="n">
        <f aca="false">AVERAGE(AP335,BP335,CP335,DP335,EP335,FP335,GP335,HP335,IP335,JP335,KP335,LP335,MP335,NP335)</f>
        <v>16.7520833333333</v>
      </c>
      <c r="OC335" s="10" t="n">
        <f aca="false">AVERAGE(OB325:OB335)</f>
        <v>17.0549242424242</v>
      </c>
      <c r="PB335" s="8" t="n">
        <f aca="false">AVERAGE(AI335,AJ335,AK335,BI335,BJ335,BK335,CI335,CJ335,CK335,DI335,DJ335,DK335,EI335,EJ335,EK335,FI335,FJ335,FK335,GI335,GJ335,GK335,HI335,HJ335,HK335,II335,IJ335,IK335,JI335,JJ335,JK335,KI335,KJ335,KK335,LI335,LJ335,LK335,MI335,MJ335,MK335,NI335,NJ335,NK335)</f>
        <v>9.98333333333333</v>
      </c>
      <c r="PC335" s="9" t="n">
        <f aca="false">AVERAGE(AD335,AE335,AO335,BD335,BE335,BO335,CD335,CE335,CO335,DD335,DE335,DO335,ED335,EE335,EO335,FD335,FE335,FO335,GD335,GE335,GO335,HD335,HE335,HO335,ID335,IE335,IO335,JD335,JE335,JO335,KD335,KE335,KO335,LD335,LE335,LO335,MD335,ME335,MO335,ND335,NE335,NO335,)</f>
        <v>20.4</v>
      </c>
      <c r="PD335" s="8" t="n">
        <f aca="false">AVERAGE(PB325:PB335)</f>
        <v>10.5143939393939</v>
      </c>
      <c r="PE335" s="11" t="n">
        <f aca="false">AVERAGE(PC325:PC335)</f>
        <v>20.8503496503497</v>
      </c>
      <c r="QB335" s="11" t="n">
        <f aca="false">MAX((AD325:AO335),(BD325:BO335),(CD325:CO335),(DD325:DO335))</f>
        <v>26.9</v>
      </c>
      <c r="QC335" s="7" t="n">
        <f aca="false">MIN((AD325:AO335),(BD325:BO335),(CD325:CO335),(DD325:DO335))</f>
        <v>-1</v>
      </c>
    </row>
    <row r="336" customFormat="false" ht="12.9" hidden="false" customHeight="false" outlineLevel="0" collapsed="false">
      <c r="A336" s="24" t="n">
        <f aca="false">A331+5</f>
        <v>1985</v>
      </c>
      <c r="B336" s="7" t="n">
        <f aca="false">AVERAGE(AP336,BP336,CP336,DP336,EP336,FP336,GP336,HP336,IP336,JP336,KP336,LP336,MP336,NP336)</f>
        <v>17.1354166666667</v>
      </c>
      <c r="C336" s="25" t="n">
        <f aca="false">AVERAGE(B332:B336)</f>
        <v>17.14125</v>
      </c>
      <c r="D336" s="16" t="n">
        <f aca="false">AVERAGE(B327:B336)</f>
        <v>17.0608333333333</v>
      </c>
      <c r="E336" s="7" t="n">
        <f aca="false">AVERAGE(B317:B336)</f>
        <v>17.3092534722222</v>
      </c>
      <c r="F336" s="28" t="n">
        <f aca="false">AVERAGE(B287:B336)</f>
        <v>17.3817279040404</v>
      </c>
      <c r="G336" s="3" t="n">
        <f aca="false">MAX(AD336:AO336,BD336:BO336,CD336:CO336,DD336:DO336,ED336:EO336,FD336:FO336,GD336:GO336,HD336:HO336,ID336:IO336,JD336:JO336,KD336:KO336,LD336:LO336,MD336:MO336,ND336:NO336)</f>
        <v>27.3</v>
      </c>
      <c r="H336" s="17" t="n">
        <f aca="false">MEDIAN(AD336:AO336,BD336:BO336,CD336:CO336,DD336:DO336,ED336:EO336,FD336:FO336,GD336:GO336,HD336:HO336,ID336:IO336,JD336:JO336,KD336:KO336,LD336:LO336,MD336:MO336,ND336:NO336)</f>
        <v>18.6</v>
      </c>
      <c r="I336" s="5" t="n">
        <f aca="false">MIN(AD336:AO336,BD336:BO336,CD336:CO336,DD336:DO336,ED336:EO336,FD336:FO336,GD336:GO336,HD336:HO336,ID336:IO336,JD336:JO336,KD336:KO336,LD336:LO336,MD336:MO336,ND336:NO336)</f>
        <v>2.7</v>
      </c>
      <c r="J336" s="18" t="n">
        <f aca="false">(G336+I336)/2</f>
        <v>15</v>
      </c>
      <c r="AC336" s="19" t="n">
        <v>1985</v>
      </c>
      <c r="AD336" s="21" t="n">
        <v>20.3</v>
      </c>
      <c r="AE336" s="21" t="n">
        <v>21.2</v>
      </c>
      <c r="AF336" s="21" t="n">
        <v>18.1</v>
      </c>
      <c r="AG336" s="21" t="n">
        <v>11.6</v>
      </c>
      <c r="AH336" s="21" t="n">
        <v>6.7</v>
      </c>
      <c r="AI336" s="21" t="n">
        <v>2.9</v>
      </c>
      <c r="AJ336" s="21" t="n">
        <v>2.7</v>
      </c>
      <c r="AK336" s="21" t="n">
        <v>7.5</v>
      </c>
      <c r="AL336" s="21" t="n">
        <v>7.8</v>
      </c>
      <c r="AM336" s="21" t="n">
        <v>15.2</v>
      </c>
      <c r="AN336" s="21" t="n">
        <v>18.7</v>
      </c>
      <c r="AO336" s="21" t="n">
        <v>21.8</v>
      </c>
      <c r="AP336" s="22" t="n">
        <f aca="false">AVERAGE(AD336:AO336)</f>
        <v>12.875</v>
      </c>
      <c r="BB336" s="1" t="n">
        <f aca="false">BB335+1</f>
        <v>1985</v>
      </c>
      <c r="BC336" s="26" t="s">
        <v>108</v>
      </c>
      <c r="BD336" s="21" t="n">
        <v>20</v>
      </c>
      <c r="BE336" s="21" t="n">
        <v>19.9</v>
      </c>
      <c r="BF336" s="21" t="n">
        <v>17.6</v>
      </c>
      <c r="BG336" s="21" t="n">
        <v>12.7</v>
      </c>
      <c r="BH336" s="21" t="n">
        <v>6.8</v>
      </c>
      <c r="BI336" s="21" t="n">
        <v>3.2</v>
      </c>
      <c r="BJ336" s="21" t="n">
        <v>4.6</v>
      </c>
      <c r="BK336" s="21" t="n">
        <v>6.5</v>
      </c>
      <c r="BL336" s="21" t="n">
        <v>7.7</v>
      </c>
      <c r="BM336" s="21" t="n">
        <v>12.8</v>
      </c>
      <c r="BN336" s="21" t="n">
        <v>16</v>
      </c>
      <c r="BO336" s="21" t="n">
        <v>19.5</v>
      </c>
      <c r="BP336" s="22" t="n">
        <f aca="false">AVERAGE(BD336:BO336)</f>
        <v>12.275</v>
      </c>
      <c r="CB336" s="1" t="n">
        <f aca="false">CB335+1</f>
        <v>1985</v>
      </c>
      <c r="CC336" s="26" t="s">
        <v>108</v>
      </c>
      <c r="CD336" s="21" t="n">
        <v>24.8</v>
      </c>
      <c r="CE336" s="21" t="n">
        <v>24.8</v>
      </c>
      <c r="CF336" s="21" t="n">
        <v>25.4</v>
      </c>
      <c r="CG336" s="21" t="n">
        <v>24.3</v>
      </c>
      <c r="CH336" s="21" t="n">
        <v>22.6</v>
      </c>
      <c r="CI336" s="21" t="n">
        <v>18.5</v>
      </c>
      <c r="CJ336" s="21" t="n">
        <v>18</v>
      </c>
      <c r="CK336" s="21" t="n">
        <v>21.4</v>
      </c>
      <c r="CL336" s="21" t="n">
        <v>23.1</v>
      </c>
      <c r="CM336" s="21" t="n">
        <v>25.5</v>
      </c>
      <c r="CN336" s="21" t="n">
        <v>26.4</v>
      </c>
      <c r="CO336" s="21" t="n">
        <v>27.3</v>
      </c>
      <c r="CP336" s="22" t="n">
        <f aca="false">AVERAGE(CD336:CO336)</f>
        <v>23.5083333333333</v>
      </c>
      <c r="DB336" s="1" t="n">
        <f aca="false">DB335+1</f>
        <v>1985</v>
      </c>
      <c r="DC336" s="26" t="s">
        <v>108</v>
      </c>
      <c r="DD336" s="21" t="n">
        <v>26</v>
      </c>
      <c r="DE336" s="21" t="n">
        <v>25.4</v>
      </c>
      <c r="DF336" s="21" t="n">
        <v>24.1</v>
      </c>
      <c r="DG336" s="21" t="n">
        <v>19.7</v>
      </c>
      <c r="DH336" s="21" t="n">
        <v>17</v>
      </c>
      <c r="DI336" s="21" t="n">
        <v>10.8</v>
      </c>
      <c r="DJ336" s="21" t="n">
        <v>11.2</v>
      </c>
      <c r="DK336" s="21" t="n">
        <v>16.6</v>
      </c>
      <c r="DL336" s="21" t="n">
        <v>16.5</v>
      </c>
      <c r="DM336" s="21" t="n">
        <v>21</v>
      </c>
      <c r="DN336" s="21" t="n">
        <v>24.6</v>
      </c>
      <c r="DO336" s="21" t="n">
        <v>25.7</v>
      </c>
      <c r="DP336" s="22" t="n">
        <f aca="false">AVERAGE(DD336:DO336)</f>
        <v>19.8833333333333</v>
      </c>
      <c r="OB336" s="7" t="n">
        <f aca="false">AVERAGE(AP336,BP336,CP336,DP336,EP336,FP336,GP336,HP336,IP336,JP336,KP336,LP336,MP336,NP336)</f>
        <v>17.1354166666667</v>
      </c>
      <c r="OC336" s="10" t="n">
        <f aca="false">AVERAGE(OB326:OB336)</f>
        <v>17.0456439393939</v>
      </c>
      <c r="PB336" s="8" t="n">
        <f aca="false">AVERAGE(AI336,AJ336,AK336,BI336,BJ336,BK336,CI336,CJ336,CK336,DI336,DJ336,DK336,EI336,EJ336,EK336,FI336,FJ336,FK336,GI336,GJ336,GK336,HI336,HJ336,HK336,II336,IJ336,IK336,JI336,JJ336,JK336,KI336,KJ336,KK336,LI336,LJ336,LK336,MI336,MJ336,MK336,NI336,NJ336,NK336)</f>
        <v>10.325</v>
      </c>
      <c r="PC336" s="9" t="n">
        <f aca="false">AVERAGE(AD336,AE336,AO336,BD336,BE336,BO336,CD336,CE336,CO336,DD336,DE336,DO336,ED336,EE336,EO336,FD336,FE336,FO336,GD336,GE336,GO336,HD336,HE336,HO336,ID336,IE336,IO336,JD336,JE336,JO336,KD336,KE336,KO336,LD336,LE336,LO336,MD336,ME336,MO336,ND336,NE336,NO336,)</f>
        <v>21.2846153846154</v>
      </c>
      <c r="PD336" s="8" t="n">
        <f aca="false">AVERAGE(PB326:PB336)</f>
        <v>10.4537878787879</v>
      </c>
      <c r="PE336" s="11" t="n">
        <f aca="false">AVERAGE(PC326:PC336)</f>
        <v>20.9048951048951</v>
      </c>
      <c r="QB336" s="11" t="n">
        <f aca="false">MAX((AD326:AO336),(BD326:BO336),(CD326:CO336),(DD326:DO336))</f>
        <v>27.3</v>
      </c>
      <c r="QC336" s="7" t="n">
        <f aca="false">MIN((AD326:AO336),(BD326:BO336),(CD326:CO336),(DD326:DO336))</f>
        <v>-1</v>
      </c>
    </row>
    <row r="337" customFormat="false" ht="12.9" hidden="false" customHeight="false" outlineLevel="0" collapsed="false">
      <c r="A337" s="24"/>
      <c r="B337" s="7" t="n">
        <f aca="false">AVERAGE(AP337,BP337,CP337,DP337,EP337,FP337,GP337,HP337,IP337,JP337,KP337,LP337,MP337,NP337)</f>
        <v>18.0270833333333</v>
      </c>
      <c r="C337" s="25" t="n">
        <f aca="false">AVERAGE(B333:B337)</f>
        <v>17.17875</v>
      </c>
      <c r="D337" s="16" t="n">
        <f aca="false">AVERAGE(B328:B337)</f>
        <v>17.306875</v>
      </c>
      <c r="E337" s="7" t="n">
        <f aca="false">AVERAGE(B318:B337)</f>
        <v>17.3450868055556</v>
      </c>
      <c r="F337" s="28" t="n">
        <f aca="false">AVERAGE(B288:B337)</f>
        <v>17.3947904040404</v>
      </c>
      <c r="G337" s="3" t="n">
        <f aca="false">MAX(AD337:AO337,BD337:BO337,CD337:CO337,DD337:DO337,ED337:EO337,FD337:FO337,GD337:GO337,HD337:HO337,ID337:IO337,JD337:JO337,KD337:KO337,LD337:LO337,MD337:MO337,ND337:NO337)</f>
        <v>27.3</v>
      </c>
      <c r="H337" s="17" t="n">
        <f aca="false">MEDIAN(AD337:AO337,BD337:BO337,CD337:CO337,DD337:DO337,ED337:EO337,FD337:FO337,GD337:GO337,HD337:HO337,ID337:IO337,JD337:JO337,KD337:KO337,LD337:LO337,MD337:MO337,ND337:NO337)</f>
        <v>19.95</v>
      </c>
      <c r="I337" s="5" t="n">
        <f aca="false">MIN(AD337:AO337,BD337:BO337,CD337:CO337,DD337:DO337,ED337:EO337,FD337:FO337,GD337:GO337,HD337:HO337,ID337:IO337,JD337:JO337,KD337:KO337,LD337:LO337,MD337:MO337,ND337:NO337)</f>
        <v>5.6</v>
      </c>
      <c r="J337" s="18" t="n">
        <f aca="false">(G337+I337)/2</f>
        <v>16.45</v>
      </c>
      <c r="AC337" s="19" t="n">
        <v>1986</v>
      </c>
      <c r="AD337" s="21" t="n">
        <v>20.7</v>
      </c>
      <c r="AE337" s="21" t="n">
        <v>21.4</v>
      </c>
      <c r="AF337" s="21" t="n">
        <v>18.1</v>
      </c>
      <c r="AG337" s="21" t="n">
        <v>11.8</v>
      </c>
      <c r="AH337" s="21" t="n">
        <v>10.1</v>
      </c>
      <c r="AI337" s="21" t="n">
        <v>6.2</v>
      </c>
      <c r="AJ337" s="21" t="n">
        <v>6.4</v>
      </c>
      <c r="AK337" s="21" t="n">
        <v>7.4</v>
      </c>
      <c r="AL337" s="21" t="n">
        <v>11</v>
      </c>
      <c r="AM337" s="21" t="n">
        <v>15.1</v>
      </c>
      <c r="AN337" s="21" t="n">
        <v>15.9</v>
      </c>
      <c r="AO337" s="21" t="n">
        <v>18.7</v>
      </c>
      <c r="AP337" s="22" t="n">
        <f aca="false">AVERAGE(AD337:AO337)</f>
        <v>13.5666666666667</v>
      </c>
      <c r="BB337" s="1" t="n">
        <f aca="false">BB336+1</f>
        <v>1986</v>
      </c>
      <c r="BC337" s="26" t="s">
        <v>109</v>
      </c>
      <c r="BD337" s="21" t="n">
        <v>20.1</v>
      </c>
      <c r="BE337" s="21" t="n">
        <v>21.3</v>
      </c>
      <c r="BF337" s="21" t="n">
        <v>20.4</v>
      </c>
      <c r="BG337" s="21" t="n">
        <v>11.8</v>
      </c>
      <c r="BH337" s="21" t="n">
        <v>9.9</v>
      </c>
      <c r="BI337" s="21" t="n">
        <v>6.1</v>
      </c>
      <c r="BJ337" s="21" t="n">
        <v>5.6</v>
      </c>
      <c r="BK337" s="21" t="n">
        <v>5.7</v>
      </c>
      <c r="BL337" s="21" t="n">
        <v>11.1</v>
      </c>
      <c r="BM337" s="21" t="n">
        <v>14</v>
      </c>
      <c r="BN337" s="21" t="n">
        <v>18.3</v>
      </c>
      <c r="BO337" s="21" t="n">
        <v>19.3</v>
      </c>
      <c r="BP337" s="22" t="n">
        <f aca="false">AVERAGE(BD337:BO337)</f>
        <v>13.6333333333333</v>
      </c>
      <c r="CB337" s="1" t="n">
        <f aca="false">CB336+1</f>
        <v>1986</v>
      </c>
      <c r="CC337" s="26" t="s">
        <v>109</v>
      </c>
      <c r="CD337" s="21" t="n">
        <v>25.1</v>
      </c>
      <c r="CE337" s="21" t="n">
        <v>25.7</v>
      </c>
      <c r="CF337" s="21" t="n">
        <v>24.7</v>
      </c>
      <c r="CG337" s="21" t="n">
        <v>24.4</v>
      </c>
      <c r="CH337" s="21" t="n">
        <v>23.7</v>
      </c>
      <c r="CI337" s="21" t="n">
        <v>21.5</v>
      </c>
      <c r="CJ337" s="21" t="n">
        <v>21.3</v>
      </c>
      <c r="CK337" s="21" t="n">
        <v>21.1</v>
      </c>
      <c r="CL337" s="21" t="n">
        <v>23.9</v>
      </c>
      <c r="CM337" s="21" t="n">
        <v>25.9</v>
      </c>
      <c r="CN337" s="21" t="n">
        <v>25.9</v>
      </c>
      <c r="CO337" s="21" t="n">
        <v>26.2</v>
      </c>
      <c r="CP337" s="22" t="n">
        <f aca="false">AVERAGE(CD337:CO337)</f>
        <v>24.1166666666667</v>
      </c>
      <c r="DB337" s="1" t="n">
        <f aca="false">DB336+1</f>
        <v>1986</v>
      </c>
      <c r="DC337" s="26" t="s">
        <v>109</v>
      </c>
      <c r="DD337" s="21" t="n">
        <v>25.4</v>
      </c>
      <c r="DE337" s="21" t="n">
        <v>27.3</v>
      </c>
      <c r="DF337" s="21" t="n">
        <v>25</v>
      </c>
      <c r="DG337" s="21" t="n">
        <v>21.3</v>
      </c>
      <c r="DH337" s="21" t="n">
        <v>17.8</v>
      </c>
      <c r="DI337" s="21" t="n">
        <v>14.1</v>
      </c>
      <c r="DJ337" s="21" t="n">
        <v>12.7</v>
      </c>
      <c r="DK337" s="21" t="n">
        <v>14</v>
      </c>
      <c r="DL337" s="21" t="n">
        <v>19.8</v>
      </c>
      <c r="DM337" s="21" t="n">
        <v>22.5</v>
      </c>
      <c r="DN337" s="21" t="n">
        <v>23.9</v>
      </c>
      <c r="DO337" s="21" t="n">
        <v>25.7</v>
      </c>
      <c r="DP337" s="22" t="n">
        <f aca="false">AVERAGE(DD337:DO337)</f>
        <v>20.7916666666667</v>
      </c>
      <c r="OB337" s="7" t="n">
        <f aca="false">AVERAGE(AP337,BP337,CP337,DP337,EP337,FP337,GP337,HP337,IP337,JP337,KP337,LP337,MP337,NP337)</f>
        <v>18.0270833333333</v>
      </c>
      <c r="OC337" s="10" t="n">
        <f aca="false">AVERAGE(OB327:OB337)</f>
        <v>17.1486742424242</v>
      </c>
      <c r="PB337" s="8" t="n">
        <f aca="false">AVERAGE(AI337,AJ337,AK337,BI337,BJ337,BK337,CI337,CJ337,CK337,DI337,DJ337,DK337,EI337,EJ337,EK337,FI337,FJ337,FK337,GI337,GJ337,GK337,HI337,HJ337,HK337,II337,IJ337,IK337,JI337,JJ337,JK337,KI337,KJ337,KK337,LI337,LJ337,LK337,MI337,MJ337,MK337,NI337,NJ337,NK337)</f>
        <v>11.8416666666667</v>
      </c>
      <c r="PC337" s="9" t="n">
        <f aca="false">AVERAGE(AD337,AE337,AO337,BD337,BE337,BO337,CD337,CE337,CO337,DD337,DE337,DO337,ED337,EE337,EO337,FD337,FE337,FO337,GD337,GE337,GO337,HD337,HE337,HO337,ID337,IE337,IO337,JD337,JE337,JO337,KD337,KE337,KO337,LD337,LE337,LO337,MD337,ME337,MO337,ND337,NE337,NO337,)</f>
        <v>21.3</v>
      </c>
      <c r="PD337" s="8" t="n">
        <f aca="false">AVERAGE(PB327:PB337)</f>
        <v>10.4901515151515</v>
      </c>
      <c r="PE337" s="11" t="n">
        <f aca="false">AVERAGE(PC327:PC337)</f>
        <v>21.0167832167832</v>
      </c>
      <c r="QB337" s="11" t="n">
        <f aca="false">MAX((AD327:AO337),(BD327:BO337),(CD327:CO337),(DD327:DO337))</f>
        <v>27.3</v>
      </c>
      <c r="QC337" s="7" t="n">
        <f aca="false">MIN((AD327:AO337),(BD327:BO337),(CD327:CO337),(DD327:DO337))</f>
        <v>-1</v>
      </c>
    </row>
    <row r="338" customFormat="false" ht="12.9" hidden="false" customHeight="false" outlineLevel="0" collapsed="false">
      <c r="A338" s="24"/>
      <c r="B338" s="7" t="n">
        <f aca="false">AVERAGE(AP338,BP338,CP338,DP338,EP338,FP338,GP338,HP338,IP338,JP338,KP338,LP338,MP338,NP338)</f>
        <v>17.8083333333333</v>
      </c>
      <c r="C338" s="25" t="n">
        <f aca="false">AVERAGE(B334:B338)</f>
        <v>17.40875</v>
      </c>
      <c r="D338" s="16" t="n">
        <f aca="false">AVERAGE(B329:B338)</f>
        <v>17.454375</v>
      </c>
      <c r="E338" s="7" t="n">
        <f aca="false">AVERAGE(B319:B338)</f>
        <v>17.3906076388889</v>
      </c>
      <c r="F338" s="28" t="n">
        <f aca="false">AVERAGE(B289:B338)</f>
        <v>17.4114987373737</v>
      </c>
      <c r="G338" s="3" t="n">
        <f aca="false">MAX(AD338:AO338,BD338:BO338,CD338:CO338,DD338:DO338,ED338:EO338,FD338:FO338,GD338:GO338,HD338:HO338,ID338:IO338,JD338:JO338,KD338:KO338,LD338:LO338,MD338:MO338,ND338:NO338)</f>
        <v>26.5</v>
      </c>
      <c r="H338" s="17" t="n">
        <f aca="false">MEDIAN(AD338:AO338,BD338:BO338,CD338:CO338,DD338:DO338,ED338:EO338,FD338:FO338,GD338:GO338,HD338:HO338,ID338:IO338,JD338:JO338,KD338:KO338,LD338:LO338,MD338:MO338,ND338:NO338)</f>
        <v>20.9</v>
      </c>
      <c r="I338" s="5" t="n">
        <f aca="false">MIN(AD338:AO338,BD338:BO338,CD338:CO338,DD338:DO338,ED338:EO338,FD338:FO338,GD338:GO338,HD338:HO338,ID338:IO338,JD338:JO338,KD338:KO338,LD338:LO338,MD338:MO338,ND338:NO338)</f>
        <v>3.5</v>
      </c>
      <c r="J338" s="18" t="n">
        <f aca="false">(G338+I338)/2</f>
        <v>15</v>
      </c>
      <c r="AC338" s="19" t="n">
        <v>1987</v>
      </c>
      <c r="AD338" s="21" t="n">
        <v>22.6</v>
      </c>
      <c r="AE338" s="21" t="n">
        <v>21.2</v>
      </c>
      <c r="AF338" s="21" t="n">
        <v>14.5</v>
      </c>
      <c r="AG338" s="21" t="n">
        <v>13.1</v>
      </c>
      <c r="AH338" s="21" t="n">
        <v>7.3</v>
      </c>
      <c r="AI338" s="21" t="n">
        <v>5.6</v>
      </c>
      <c r="AJ338" s="21" t="n">
        <v>3.5</v>
      </c>
      <c r="AK338" s="21" t="n">
        <v>4.3</v>
      </c>
      <c r="AL338" s="21" t="n">
        <v>8.9</v>
      </c>
      <c r="AM338" s="21" t="n">
        <v>16.1</v>
      </c>
      <c r="AN338" s="21" t="n">
        <v>21.7</v>
      </c>
      <c r="AO338" s="21" t="n">
        <v>21.1</v>
      </c>
      <c r="AP338" s="22" t="n">
        <f aca="false">AVERAGE(AD338:AO338)</f>
        <v>13.325</v>
      </c>
      <c r="BB338" s="1" t="n">
        <f aca="false">BB337+1</f>
        <v>1987</v>
      </c>
      <c r="BC338" s="26" t="s">
        <v>110</v>
      </c>
      <c r="BD338" s="21" t="n">
        <v>22.2</v>
      </c>
      <c r="BE338" s="21" t="n">
        <v>20.9</v>
      </c>
      <c r="BF338" s="21" t="n">
        <v>15.4</v>
      </c>
      <c r="BG338" s="21" t="n">
        <v>14.2</v>
      </c>
      <c r="BH338" s="21" t="n">
        <v>7.5</v>
      </c>
      <c r="BI338" s="21" t="n">
        <v>6.2</v>
      </c>
      <c r="BJ338" s="21" t="n">
        <v>4.9</v>
      </c>
      <c r="BK338" s="21" t="n">
        <v>4.5</v>
      </c>
      <c r="BL338" s="21" t="n">
        <v>10.4</v>
      </c>
      <c r="BM338" s="21" t="n">
        <v>16.2</v>
      </c>
      <c r="BN338" s="21" t="n">
        <v>20.5</v>
      </c>
      <c r="BO338" s="21" t="n">
        <v>21.4</v>
      </c>
      <c r="BP338" s="22" t="n">
        <f aca="false">AVERAGE(BD338:BO338)</f>
        <v>13.6916666666667</v>
      </c>
      <c r="CB338" s="1" t="n">
        <f aca="false">CB337+1</f>
        <v>1987</v>
      </c>
      <c r="CC338" s="26" t="s">
        <v>110</v>
      </c>
      <c r="CD338" s="21" t="n">
        <v>25</v>
      </c>
      <c r="CE338" s="21" t="n">
        <v>24.4</v>
      </c>
      <c r="CF338" s="21" t="n">
        <v>25.1</v>
      </c>
      <c r="CG338" s="21" t="n">
        <v>24.9</v>
      </c>
      <c r="CH338" s="21" t="n">
        <v>23.4</v>
      </c>
      <c r="CI338" s="21" t="n">
        <v>21.8</v>
      </c>
      <c r="CJ338" s="21" t="n">
        <v>20.1</v>
      </c>
      <c r="CK338" s="21" t="n">
        <v>20.9</v>
      </c>
      <c r="CL338" s="21" t="n">
        <v>23.4</v>
      </c>
      <c r="CM338" s="21" t="n">
        <v>26.2</v>
      </c>
      <c r="CN338" s="21" t="n">
        <v>26.5</v>
      </c>
      <c r="CO338" s="21" t="n">
        <v>25.9</v>
      </c>
      <c r="CP338" s="22" t="n">
        <f aca="false">AVERAGE(CD338:CO338)</f>
        <v>23.9666666666667</v>
      </c>
      <c r="DB338" s="1" t="n">
        <f aca="false">DB337+1</f>
        <v>1987</v>
      </c>
      <c r="DC338" s="26" t="s">
        <v>110</v>
      </c>
      <c r="DD338" s="21" t="n">
        <v>25.4</v>
      </c>
      <c r="DE338" s="21" t="n">
        <v>24.4</v>
      </c>
      <c r="DF338" s="21" t="n">
        <v>22.9</v>
      </c>
      <c r="DG338" s="21" t="n">
        <v>21.7</v>
      </c>
      <c r="DH338" s="21" t="n">
        <v>16.9</v>
      </c>
      <c r="DI338" s="21" t="n">
        <v>14.1</v>
      </c>
      <c r="DJ338" s="21" t="n">
        <v>12.3</v>
      </c>
      <c r="DK338" s="21" t="n">
        <v>13.7</v>
      </c>
      <c r="DL338" s="21" t="n">
        <v>18.1</v>
      </c>
      <c r="DM338" s="21" t="n">
        <v>23.8</v>
      </c>
      <c r="DN338" s="21" t="n">
        <v>25.3</v>
      </c>
      <c r="DO338" s="21" t="n">
        <v>24.4</v>
      </c>
      <c r="DP338" s="22" t="n">
        <f aca="false">AVERAGE(DD338:DO338)</f>
        <v>20.25</v>
      </c>
      <c r="OB338" s="7" t="n">
        <f aca="false">AVERAGE(AP338,BP338,CP338,DP338,EP338,FP338,GP338,HP338,IP338,JP338,KP338,LP338,MP338,NP338)</f>
        <v>17.8083333333333</v>
      </c>
      <c r="OC338" s="10" t="n">
        <f aca="false">AVERAGE(OB328:OB338)</f>
        <v>17.3524621212121</v>
      </c>
      <c r="PB338" s="8" t="n">
        <f aca="false">AVERAGE(AI338,AJ338,AK338,BI338,BJ338,BK338,CI338,CJ338,CK338,DI338,DJ338,DK338,EI338,EJ338,EK338,FI338,FJ338,FK338,GI338,GJ338,GK338,HI338,HJ338,HK338,II338,IJ338,IK338,JI338,JJ338,JK338,KI338,KJ338,KK338,LI338,LJ338,LK338,MI338,MJ338,MK338,NI338,NJ338,NK338)</f>
        <v>10.9916666666667</v>
      </c>
      <c r="PC338" s="9" t="n">
        <f aca="false">AVERAGE(AD338,AE338,AO338,BD338,BE338,BO338,CD338,CE338,CO338,DD338,DE338,DO338,ED338,EE338,EO338,FD338,FE338,FO338,GD338,GE338,GO338,HD338,HE338,HO338,ID338,IE338,IO338,JD338,JE338,JO338,KD338,KE338,KO338,LD338,LE338,LO338,MD338,ME338,MO338,ND338,NE338,NO338,)</f>
        <v>21.4538461538462</v>
      </c>
      <c r="PD338" s="8" t="n">
        <f aca="false">AVERAGE(PB328:PB338)</f>
        <v>10.7136363636364</v>
      </c>
      <c r="PE338" s="11" t="n">
        <f aca="false">AVERAGE(PC328:PC338)</f>
        <v>21.1447552447552</v>
      </c>
      <c r="QB338" s="11" t="n">
        <f aca="false">MAX((AD328:AO338),(BD328:BO338),(CD328:CO338),(DD328:DO338))</f>
        <v>27.3</v>
      </c>
      <c r="QC338" s="7" t="n">
        <f aca="false">MIN((AD328:AO338),(BD328:BO338),(CD328:CO338),(DD328:DO338))</f>
        <v>-1</v>
      </c>
    </row>
    <row r="339" customFormat="false" ht="12.9" hidden="false" customHeight="false" outlineLevel="0" collapsed="false">
      <c r="A339" s="24"/>
      <c r="B339" s="7" t="n">
        <f aca="false">AVERAGE(AP339,BP339,CP339,DP339,EP339,FP339,GP339,HP339,IP339,JP339,KP339,LP339,MP339,NP339)</f>
        <v>18.1666666666667</v>
      </c>
      <c r="C339" s="25" t="n">
        <f aca="false">AVERAGE(B335:B339)</f>
        <v>17.5779166666667</v>
      </c>
      <c r="D339" s="16" t="n">
        <f aca="false">AVERAGE(B330:B339)</f>
        <v>17.5752083333333</v>
      </c>
      <c r="E339" s="7" t="n">
        <f aca="false">AVERAGE(B320:B339)</f>
        <v>17.4119618055556</v>
      </c>
      <c r="F339" s="28" t="n">
        <f aca="false">AVERAGE(B290:B339)</f>
        <v>17.4217487373737</v>
      </c>
      <c r="G339" s="3" t="n">
        <f aca="false">MAX(AD339:AO339,BD339:BO339,CD339:CO339,DD339:DO339,ED339:EO339,FD339:FO339,GD339:GO339,HD339:HO339,ID339:IO339,JD339:JO339,KD339:KO339,LD339:LO339,MD339:MO339,ND339:NO339)</f>
        <v>27.1</v>
      </c>
      <c r="H339" s="17" t="n">
        <f aca="false">MEDIAN(AD339:AO339,BD339:BO339,CD339:CO339,DD339:DO339,ED339:EO339,FD339:FO339,GD339:GO339,HD339:HO339,ID339:IO339,JD339:JO339,KD339:KO339,LD339:LO339,MD339:MO339,ND339:NO339)</f>
        <v>19.25</v>
      </c>
      <c r="I339" s="5" t="n">
        <f aca="false">MIN(AD339:AO339,BD339:BO339,CD339:CO339,DD339:DO339,ED339:EO339,FD339:FO339,GD339:GO339,HD339:HO339,ID339:IO339,JD339:JO339,KD339:KO339,LD339:LO339,MD339:MO339,ND339:NO339)</f>
        <v>4.1</v>
      </c>
      <c r="J339" s="18" t="n">
        <f aca="false">(G339+I339)/2</f>
        <v>15.6</v>
      </c>
      <c r="AC339" s="19" t="n">
        <v>1988</v>
      </c>
      <c r="AD339" s="21" t="n">
        <v>22.5</v>
      </c>
      <c r="AE339" s="21" t="n">
        <v>18.1</v>
      </c>
      <c r="AF339" s="21" t="n">
        <v>17.9</v>
      </c>
      <c r="AG339" s="21" t="n">
        <v>12.2</v>
      </c>
      <c r="AH339" s="21" t="n">
        <v>11.6</v>
      </c>
      <c r="AI339" s="21" t="n">
        <v>4.9</v>
      </c>
      <c r="AJ339" s="21" t="n">
        <v>4.1</v>
      </c>
      <c r="AK339" s="21" t="n">
        <v>4.8</v>
      </c>
      <c r="AL339" s="21" t="n">
        <v>10.3</v>
      </c>
      <c r="AM339" s="21" t="n">
        <v>16.5</v>
      </c>
      <c r="AN339" s="21" t="n">
        <v>18.1</v>
      </c>
      <c r="AO339" s="21" t="n">
        <v>21.1</v>
      </c>
      <c r="AP339" s="22" t="n">
        <f aca="false">AVERAGE(AD339:AO339)</f>
        <v>13.5083333333333</v>
      </c>
      <c r="BB339" s="1" t="n">
        <f aca="false">BB338+1</f>
        <v>1988</v>
      </c>
      <c r="BC339" s="26" t="s">
        <v>111</v>
      </c>
      <c r="BD339" s="21" t="n">
        <v>23.2</v>
      </c>
      <c r="BE339" s="21" t="n">
        <v>19.3</v>
      </c>
      <c r="BF339" s="21" t="n">
        <v>17.2</v>
      </c>
      <c r="BG339" s="21" t="n">
        <v>14.2</v>
      </c>
      <c r="BH339" s="21" t="n">
        <v>11.6</v>
      </c>
      <c r="BI339" s="21" t="n">
        <v>6.1</v>
      </c>
      <c r="BJ339" s="21" t="n">
        <v>5</v>
      </c>
      <c r="BK339" s="21" t="n">
        <v>6</v>
      </c>
      <c r="BL339" s="21" t="n">
        <v>11</v>
      </c>
      <c r="BM339" s="21" t="n">
        <v>16.8</v>
      </c>
      <c r="BN339" s="21" t="n">
        <v>17.3</v>
      </c>
      <c r="BO339" s="21" t="n">
        <v>20.5</v>
      </c>
      <c r="BP339" s="22" t="n">
        <f aca="false">AVERAGE(BD339:BO339)</f>
        <v>14.0166666666667</v>
      </c>
      <c r="CB339" s="1" t="n">
        <f aca="false">CB338+1</f>
        <v>1988</v>
      </c>
      <c r="CC339" s="26" t="s">
        <v>111</v>
      </c>
      <c r="CD339" s="21" t="n">
        <v>25.2</v>
      </c>
      <c r="CE339" s="21" t="n">
        <v>25.5</v>
      </c>
      <c r="CF339" s="21" t="n">
        <v>25.2</v>
      </c>
      <c r="CG339" s="21" t="n">
        <v>25.1</v>
      </c>
      <c r="CH339" s="21" t="n">
        <v>24.1</v>
      </c>
      <c r="CI339" s="21" t="n">
        <v>19.2</v>
      </c>
      <c r="CJ339" s="21" t="n">
        <v>20.9</v>
      </c>
      <c r="CK339" s="21" t="n">
        <v>22.2</v>
      </c>
      <c r="CL339" s="21" t="n">
        <v>24.6</v>
      </c>
      <c r="CM339" s="21" t="n">
        <v>26</v>
      </c>
      <c r="CN339" s="21" t="n">
        <v>25.5</v>
      </c>
      <c r="CO339" s="21" t="n">
        <v>24.6</v>
      </c>
      <c r="CP339" s="22" t="n">
        <f aca="false">AVERAGE(CD339:CO339)</f>
        <v>24.0083333333333</v>
      </c>
      <c r="DB339" s="1" t="n">
        <f aca="false">DB338+1</f>
        <v>1988</v>
      </c>
      <c r="DC339" s="26" t="s">
        <v>111</v>
      </c>
      <c r="DD339" s="21" t="n">
        <v>27.1</v>
      </c>
      <c r="DE339" s="21" t="n">
        <v>25.4</v>
      </c>
      <c r="DF339" s="21" t="n">
        <v>25.5</v>
      </c>
      <c r="DG339" s="21" t="n">
        <v>20.8</v>
      </c>
      <c r="DH339" s="21" t="n">
        <v>18.9</v>
      </c>
      <c r="DI339" s="21" t="n">
        <v>14.3</v>
      </c>
      <c r="DJ339" s="21" t="n">
        <v>12.8</v>
      </c>
      <c r="DK339" s="21" t="n">
        <v>15</v>
      </c>
      <c r="DL339" s="21" t="n">
        <v>19.3</v>
      </c>
      <c r="DM339" s="21" t="n">
        <v>24.6</v>
      </c>
      <c r="DN339" s="21" t="n">
        <v>24.9</v>
      </c>
      <c r="DO339" s="21" t="n">
        <v>25</v>
      </c>
      <c r="DP339" s="22" t="n">
        <f aca="false">AVERAGE(DD339:DO339)</f>
        <v>21.1333333333333</v>
      </c>
      <c r="OB339" s="7" t="n">
        <f aca="false">AVERAGE(AP339,BP339,CP339,DP339,EP339,FP339,GP339,HP339,IP339,JP339,KP339,LP339,MP339,NP339)</f>
        <v>18.1666666666667</v>
      </c>
      <c r="OC339" s="10" t="n">
        <f aca="false">AVERAGE(OB329:OB339)</f>
        <v>17.5191287878788</v>
      </c>
      <c r="PB339" s="8" t="n">
        <f aca="false">AVERAGE(AI339,AJ339,AK339,BI339,BJ339,BK339,CI339,CJ339,CK339,DI339,DJ339,DK339,EI339,EJ339,EK339,FI339,FJ339,FK339,GI339,GJ339,GK339,HI339,HJ339,HK339,II339,IJ339,IK339,JI339,JJ339,JK339,KI339,KJ339,KK339,LI339,LJ339,LK339,MI339,MJ339,MK339,NI339,NJ339,NK339)</f>
        <v>11.275</v>
      </c>
      <c r="PC339" s="9" t="n">
        <f aca="false">AVERAGE(AD339,AE339,AO339,BD339,BE339,BO339,CD339,CE339,CO339,DD339,DE339,DO339,ED339,EE339,EO339,FD339,FE339,FO339,GD339,GE339,GO339,HD339,HE339,HO339,ID339,IE339,IO339,JD339,JE339,JO339,KD339,KE339,KO339,LD339,LE339,LO339,MD339,ME339,MO339,ND339,NE339,NO339,)</f>
        <v>21.3461538461538</v>
      </c>
      <c r="PD339" s="8" t="n">
        <f aca="false">AVERAGE(PB329:PB339)</f>
        <v>10.9454545454545</v>
      </c>
      <c r="PE339" s="11" t="n">
        <f aca="false">AVERAGE(PC329:PC339)</f>
        <v>21.2111888111888</v>
      </c>
      <c r="QB339" s="11" t="n">
        <f aca="false">MAX((AD329:AO339),(BD329:BO339),(CD329:CO339),(DD329:DO339))</f>
        <v>27.3</v>
      </c>
      <c r="QC339" s="7" t="n">
        <f aca="false">MIN((AD329:AO339),(BD329:BO339),(CD329:CO339),(DD329:DO339))</f>
        <v>0.6</v>
      </c>
    </row>
    <row r="340" customFormat="false" ht="12.9" hidden="false" customHeight="false" outlineLevel="0" collapsed="false">
      <c r="A340" s="24"/>
      <c r="B340" s="7" t="n">
        <f aca="false">AVERAGE(AP340,BP340,CP340,DP340,EP340,FP340,GP340,HP340,IP340,JP340,KP340,LP340,MP340,NP340)</f>
        <v>17.3145833333333</v>
      </c>
      <c r="C340" s="25" t="n">
        <f aca="false">AVERAGE(B336:B340)</f>
        <v>17.6904166666667</v>
      </c>
      <c r="D340" s="16" t="n">
        <f aca="false">AVERAGE(B331:B340)</f>
        <v>17.5175</v>
      </c>
      <c r="E340" s="7" t="n">
        <f aca="false">AVERAGE(B321:B340)</f>
        <v>17.41375</v>
      </c>
      <c r="F340" s="28" t="n">
        <f aca="false">AVERAGE(B291:B340)</f>
        <v>17.4274362373737</v>
      </c>
      <c r="G340" s="3" t="n">
        <f aca="false">MAX(AD340:AO340,BD340:BO340,CD340:CO340,DD340:DO340,ED340:EO340,FD340:FO340,GD340:GO340,HD340:HO340,ID340:IO340,JD340:JO340,KD340:KO340,LD340:LO340,MD340:MO340,ND340:NO340)</f>
        <v>27</v>
      </c>
      <c r="H340" s="17" t="n">
        <f aca="false">MEDIAN(AD340:AO340,BD340:BO340,CD340:CO340,DD340:DO340,ED340:EO340,FD340:FO340,GD340:GO340,HD340:HO340,ID340:IO340,JD340:JO340,KD340:KO340,LD340:LO340,MD340:MO340,ND340:NO340)</f>
        <v>19.25</v>
      </c>
      <c r="I340" s="5" t="n">
        <f aca="false">MIN(AD340:AO340,BD340:BO340,CD340:CO340,DD340:DO340,ED340:EO340,FD340:FO340,GD340:GO340,HD340:HO340,ID340:IO340,JD340:JO340,KD340:KO340,LD340:LO340,MD340:MO340,ND340:NO340)</f>
        <v>2.2</v>
      </c>
      <c r="J340" s="18" t="n">
        <f aca="false">(G340+I340)/2</f>
        <v>14.6</v>
      </c>
      <c r="AC340" s="19" t="n">
        <v>1989</v>
      </c>
      <c r="AD340" s="21" t="n">
        <v>19.4</v>
      </c>
      <c r="AE340" s="21" t="n">
        <v>19.7</v>
      </c>
      <c r="AF340" s="21" t="n">
        <v>18.8</v>
      </c>
      <c r="AG340" s="21" t="n">
        <v>12.7</v>
      </c>
      <c r="AH340" s="21" t="n">
        <v>8.3</v>
      </c>
      <c r="AI340" s="21" t="n">
        <v>3.9</v>
      </c>
      <c r="AJ340" s="21" t="n">
        <v>2.2</v>
      </c>
      <c r="AK340" s="21" t="n">
        <v>3</v>
      </c>
      <c r="AL340" s="21" t="n">
        <v>9.4</v>
      </c>
      <c r="AM340" s="21" t="n">
        <v>17.6</v>
      </c>
      <c r="AN340" s="21" t="n">
        <v>16.4</v>
      </c>
      <c r="AO340" s="21" t="n">
        <v>20.2</v>
      </c>
      <c r="AP340" s="22" t="n">
        <f aca="false">AVERAGE(AD340:AO340)</f>
        <v>12.6333333333333</v>
      </c>
      <c r="BB340" s="1" t="n">
        <f aca="false">BB339+1</f>
        <v>1989</v>
      </c>
      <c r="BC340" s="26" t="s">
        <v>112</v>
      </c>
      <c r="BD340" s="21" t="n">
        <v>19.8</v>
      </c>
      <c r="BE340" s="21" t="n">
        <v>20.8</v>
      </c>
      <c r="BF340" s="21" t="n">
        <v>17.7</v>
      </c>
      <c r="BG340" s="21" t="n">
        <v>12.9</v>
      </c>
      <c r="BH340" s="21" t="n">
        <v>9.6</v>
      </c>
      <c r="BI340" s="21" t="n">
        <v>4.7</v>
      </c>
      <c r="BJ340" s="21" t="n">
        <v>3.8</v>
      </c>
      <c r="BK340" s="21" t="n">
        <v>4</v>
      </c>
      <c r="BL340" s="21" t="n">
        <v>9.7</v>
      </c>
      <c r="BM340" s="21" t="n">
        <v>14.8</v>
      </c>
      <c r="BN340" s="21" t="n">
        <v>16</v>
      </c>
      <c r="BO340" s="21" t="n">
        <v>21</v>
      </c>
      <c r="BP340" s="22" t="n">
        <f aca="false">AVERAGE(BD340:BO340)</f>
        <v>12.9</v>
      </c>
      <c r="CB340" s="1" t="n">
        <f aca="false">CB339+1</f>
        <v>1989</v>
      </c>
      <c r="CC340" s="26" t="s">
        <v>112</v>
      </c>
      <c r="CD340" s="21" t="n">
        <v>24.9</v>
      </c>
      <c r="CE340" s="21" t="n">
        <v>24.8</v>
      </c>
      <c r="CF340" s="21" t="n">
        <v>23.5</v>
      </c>
      <c r="CG340" s="21" t="n">
        <v>24.9</v>
      </c>
      <c r="CH340" s="21" t="n">
        <v>23</v>
      </c>
      <c r="CI340" s="21" t="n">
        <v>20</v>
      </c>
      <c r="CJ340" s="21" t="n">
        <v>20.4</v>
      </c>
      <c r="CK340" s="21" t="n">
        <v>19.1</v>
      </c>
      <c r="CL340" s="21" t="n">
        <v>23.2</v>
      </c>
      <c r="CM340" s="21" t="n">
        <v>26.3</v>
      </c>
      <c r="CN340" s="21" t="n">
        <v>27</v>
      </c>
      <c r="CO340" s="21" t="n">
        <v>26</v>
      </c>
      <c r="CP340" s="22" t="n">
        <f aca="false">AVERAGE(CD340:CO340)</f>
        <v>23.5916666666667</v>
      </c>
      <c r="DB340" s="1" t="n">
        <f aca="false">DB339+1</f>
        <v>1989</v>
      </c>
      <c r="DC340" s="26" t="s">
        <v>112</v>
      </c>
      <c r="DD340" s="21" t="n">
        <v>25.8</v>
      </c>
      <c r="DE340" s="21" t="n">
        <v>26.6</v>
      </c>
      <c r="DF340" s="21" t="n">
        <v>23.1</v>
      </c>
      <c r="DG340" s="21" t="n">
        <v>21.4</v>
      </c>
      <c r="DH340" s="21" t="n">
        <v>17.8</v>
      </c>
      <c r="DI340" s="21" t="n">
        <v>12</v>
      </c>
      <c r="DJ340" s="21" t="n">
        <v>11.9</v>
      </c>
      <c r="DK340" s="21" t="n">
        <v>12.4</v>
      </c>
      <c r="DL340" s="21" t="n">
        <v>19</v>
      </c>
      <c r="DM340" s="21" t="n">
        <v>23.9</v>
      </c>
      <c r="DN340" s="21" t="n">
        <v>22.8</v>
      </c>
      <c r="DO340" s="21" t="n">
        <v>24.9</v>
      </c>
      <c r="DP340" s="22" t="n">
        <f aca="false">AVERAGE(DD340:DO340)</f>
        <v>20.1333333333333</v>
      </c>
      <c r="OB340" s="7" t="n">
        <f aca="false">AVERAGE(AP340,BP340,CP340,DP340,EP340,FP340,GP340,HP340,IP340,JP340,KP340,LP340,MP340,NP340)</f>
        <v>17.3145833333333</v>
      </c>
      <c r="OC340" s="10" t="n">
        <f aca="false">AVERAGE(OB330:OB340)</f>
        <v>17.5515151515152</v>
      </c>
      <c r="PB340" s="8" t="n">
        <f aca="false">AVERAGE(AI340,AJ340,AK340,BI340,BJ340,BK340,CI340,CJ340,CK340,DI340,DJ340,DK340,EI340,EJ340,EK340,FI340,FJ340,FK340,GI340,GJ340,GK340,HI340,HJ340,HK340,II340,IJ340,IK340,JI340,JJ340,JK340,KI340,KJ340,KK340,LI340,LJ340,LK340,MI340,MJ340,MK340,NI340,NJ340,NK340)</f>
        <v>9.78333333333333</v>
      </c>
      <c r="PC340" s="9" t="n">
        <f aca="false">AVERAGE(AD340,AE340,AO340,BD340,BE340,BO340,CD340,CE340,CO340,DD340,DE340,DO340,ED340,EE340,EO340,FD340,FE340,FO340,GD340,GE340,GO340,HD340,HE340,HO340,ID340,IE340,IO340,JD340,JE340,JO340,KD340,KE340,KO340,LD340,LE340,LO340,MD340,ME340,MO340,ND340,NE340,NO340,)</f>
        <v>21.0692307692308</v>
      </c>
      <c r="PD340" s="8" t="n">
        <f aca="false">AVERAGE(PB330:PB340)</f>
        <v>10.825</v>
      </c>
      <c r="PE340" s="11" t="n">
        <f aca="false">AVERAGE(PC330:PC340)</f>
        <v>21.2426573426573</v>
      </c>
      <c r="QB340" s="11" t="n">
        <f aca="false">MAX((AD330:AO340),(BD330:BO340),(CD330:CO340),(DD330:DO340))</f>
        <v>27.3</v>
      </c>
      <c r="QC340" s="7" t="n">
        <f aca="false">MIN((AD330:AO340),(BD330:BO340),(CD330:CO340),(DD330:DO340))</f>
        <v>0.6</v>
      </c>
    </row>
    <row r="341" customFormat="false" ht="12.9" hidden="false" customHeight="false" outlineLevel="0" collapsed="false">
      <c r="A341" s="24" t="n">
        <f aca="false">A336+5</f>
        <v>1990</v>
      </c>
      <c r="B341" s="7" t="n">
        <f aca="false">AVERAGE(AP341,BP341,CP341,DP341,EP341,FP341,GP341,HP341,IP341,JP341,KP341,LP341,MP341,NP341)</f>
        <v>18.20625</v>
      </c>
      <c r="C341" s="25" t="n">
        <f aca="false">AVERAGE(B337:B341)</f>
        <v>17.9045833333333</v>
      </c>
      <c r="D341" s="16" t="n">
        <f aca="false">AVERAGE(B332:B341)</f>
        <v>17.5229166666667</v>
      </c>
      <c r="E341" s="7" t="n">
        <f aca="false">AVERAGE(B322:B341)</f>
        <v>17.4465625</v>
      </c>
      <c r="F341" s="28" t="n">
        <f aca="false">AVERAGE(B292:B341)</f>
        <v>17.4575195707071</v>
      </c>
      <c r="G341" s="3" t="n">
        <f aca="false">MAX(AD341:AO341,BD341:BO341,CD341:CO341,DD341:DO341,ED341:EO341,FD341:FO341,GD341:GO341,HD341:HO341,ID341:IO341,JD341:JO341,KD341:KO341,LD341:LO341,MD341:MO341,ND341:NO341)</f>
        <v>27.1</v>
      </c>
      <c r="H341" s="17" t="n">
        <f aca="false">MEDIAN(AD341:AO341,BD341:BO341,CD341:CO341,DD341:DO341,ED341:EO341,FD341:FO341,GD341:GO341,HD341:HO341,ID341:IO341,JD341:JO341,KD341:KO341,LD341:LO341,MD341:MO341,ND341:NO341)</f>
        <v>19.8</v>
      </c>
      <c r="I341" s="5" t="n">
        <f aca="false">MIN(AD341:AO341,BD341:BO341,CD341:CO341,DD341:DO341,ED341:EO341,FD341:FO341,GD341:GO341,HD341:HO341,ID341:IO341,JD341:JO341,KD341:KO341,LD341:LO341,MD341:MO341,ND341:NO341)</f>
        <v>5.3</v>
      </c>
      <c r="J341" s="18" t="n">
        <f aca="false">(G341+I341)/2</f>
        <v>16.2</v>
      </c>
      <c r="AC341" s="19" t="n">
        <v>1990</v>
      </c>
      <c r="AD341" s="21" t="n">
        <v>23.2</v>
      </c>
      <c r="AE341" s="21" t="n">
        <v>19.2</v>
      </c>
      <c r="AF341" s="21" t="n">
        <v>18.4</v>
      </c>
      <c r="AG341" s="21" t="n">
        <v>13.4</v>
      </c>
      <c r="AH341" s="21" t="n">
        <v>10.2</v>
      </c>
      <c r="AI341" s="21" t="n">
        <v>5.3</v>
      </c>
      <c r="AJ341" s="21" t="n">
        <v>6.1</v>
      </c>
      <c r="AK341" s="21" t="n">
        <v>7.2</v>
      </c>
      <c r="AL341" s="21" t="n">
        <v>9.5</v>
      </c>
      <c r="AM341" s="21" t="n">
        <v>15.6</v>
      </c>
      <c r="AN341" s="21" t="n">
        <v>19.9</v>
      </c>
      <c r="AO341" s="21" t="n">
        <v>21.6</v>
      </c>
      <c r="AP341" s="22" t="n">
        <f aca="false">AVERAGE(AD341:AO341)</f>
        <v>14.1333333333333</v>
      </c>
      <c r="BB341" s="1" t="n">
        <f aca="false">BB340+1</f>
        <v>1990</v>
      </c>
      <c r="BC341" s="26" t="s">
        <v>113</v>
      </c>
      <c r="BD341" s="21" t="n">
        <v>23.6</v>
      </c>
      <c r="BE341" s="21" t="n">
        <v>18.9</v>
      </c>
      <c r="BF341" s="21" t="n">
        <v>18.1</v>
      </c>
      <c r="BG341" s="21" t="n">
        <v>12.3</v>
      </c>
      <c r="BH341" s="21" t="n">
        <v>10.6</v>
      </c>
      <c r="BI341" s="21" t="n">
        <v>5.8</v>
      </c>
      <c r="BJ341" s="21" t="n">
        <v>6.1</v>
      </c>
      <c r="BK341" s="21" t="n">
        <v>7.4</v>
      </c>
      <c r="BL341" s="21" t="n">
        <v>10.1</v>
      </c>
      <c r="BM341" s="21" t="n">
        <v>15.9</v>
      </c>
      <c r="BN341" s="21" t="n">
        <v>20.7</v>
      </c>
      <c r="BO341" s="21" t="n">
        <v>22.6</v>
      </c>
      <c r="BP341" s="22" t="n">
        <f aca="false">AVERAGE(BD341:BO341)</f>
        <v>14.3416666666667</v>
      </c>
      <c r="CB341" s="1" t="n">
        <f aca="false">CB340+1</f>
        <v>1990</v>
      </c>
      <c r="CC341" s="26" t="s">
        <v>113</v>
      </c>
      <c r="CD341" s="21" t="n">
        <v>25.2</v>
      </c>
      <c r="CE341" s="21" t="n">
        <v>24.9</v>
      </c>
      <c r="CF341" s="21" t="n">
        <v>25.3</v>
      </c>
      <c r="CG341" s="21" t="n">
        <v>24.4</v>
      </c>
      <c r="CH341" s="21" t="n">
        <v>22.5</v>
      </c>
      <c r="CI341" s="21" t="n">
        <v>20.4</v>
      </c>
      <c r="CJ341" s="21" t="n">
        <v>21</v>
      </c>
      <c r="CK341" s="21" t="n">
        <v>19.8</v>
      </c>
      <c r="CL341" s="21" t="n">
        <v>22.1</v>
      </c>
      <c r="CM341" s="21" t="n">
        <v>24.7</v>
      </c>
      <c r="CN341" s="21" t="n">
        <v>25.2</v>
      </c>
      <c r="CO341" s="21" t="n">
        <v>26</v>
      </c>
      <c r="CP341" s="22" t="n">
        <f aca="false">AVERAGE(CD341:CO341)</f>
        <v>23.4583333333333</v>
      </c>
      <c r="DB341" s="1" t="n">
        <f aca="false">DB340+1</f>
        <v>1990</v>
      </c>
      <c r="DC341" s="26" t="s">
        <v>113</v>
      </c>
      <c r="DD341" s="21" t="n">
        <v>26.6</v>
      </c>
      <c r="DE341" s="21" t="n">
        <v>24.9</v>
      </c>
      <c r="DF341" s="21" t="n">
        <v>25.7</v>
      </c>
      <c r="DG341" s="21" t="n">
        <v>19.8</v>
      </c>
      <c r="DH341" s="21" t="n">
        <v>18</v>
      </c>
      <c r="DI341" s="21" t="n">
        <v>12.1</v>
      </c>
      <c r="DJ341" s="21" t="n">
        <v>14.2</v>
      </c>
      <c r="DK341" s="21" t="n">
        <v>14.8</v>
      </c>
      <c r="DL341" s="21" t="n">
        <v>17.3</v>
      </c>
      <c r="DM341" s="21" t="n">
        <v>23.9</v>
      </c>
      <c r="DN341" s="21" t="n">
        <v>27.1</v>
      </c>
      <c r="DO341" s="21" t="n">
        <v>26.3</v>
      </c>
      <c r="DP341" s="22" t="n">
        <f aca="false">AVERAGE(DD341:DO341)</f>
        <v>20.8916666666667</v>
      </c>
      <c r="OB341" s="7" t="n">
        <f aca="false">AVERAGE(AP341,BP341,CP341,DP341,EP341,FP341,GP341,HP341,IP341,JP341,KP341,LP341,MP341,NP341)</f>
        <v>18.20625</v>
      </c>
      <c r="OC341" s="10" t="n">
        <f aca="false">AVERAGE(OB331:OB341)</f>
        <v>17.5801136363636</v>
      </c>
      <c r="PB341" s="8" t="n">
        <f aca="false">AVERAGE(AI341,AJ341,AK341,BI341,BJ341,BK341,CI341,CJ341,CK341,DI341,DJ341,DK341,EI341,EJ341,EK341,FI341,FJ341,FK341,GI341,GJ341,GK341,HI341,HJ341,HK341,II341,IJ341,IK341,JI341,JJ341,JK341,KI341,KJ341,KK341,LI341,LJ341,LK341,MI341,MJ341,MK341,NI341,NJ341,NK341)</f>
        <v>11.6833333333333</v>
      </c>
      <c r="PC341" s="9" t="n">
        <f aca="false">AVERAGE(AD341,AE341,AO341,BD341,BE341,BO341,CD341,CE341,CO341,DD341,DE341,DO341,ED341,EE341,EO341,FD341,FE341,FO341,GD341,GE341,GO341,HD341,HE341,HO341,ID341,IE341,IO341,JD341,JE341,JO341,KD341,KE341,KO341,LD341,LE341,LO341,MD341,ME341,MO341,ND341,NE341,NO341,)</f>
        <v>21.7692307692308</v>
      </c>
      <c r="PD341" s="8" t="n">
        <f aca="false">AVERAGE(PB331:PB341)</f>
        <v>10.8719696969697</v>
      </c>
      <c r="PE341" s="11" t="n">
        <f aca="false">AVERAGE(PC331:PC341)</f>
        <v>21.2692307692308</v>
      </c>
      <c r="QB341" s="11" t="n">
        <f aca="false">MAX((AD331:AO341),(BD331:BO341),(CD331:CO341),(DD331:DO341))</f>
        <v>27.3</v>
      </c>
      <c r="QC341" s="7" t="n">
        <f aca="false">MIN((AD331:AO341),(BD331:BO341),(CD331:CO341),(DD331:DO341))</f>
        <v>0.6</v>
      </c>
    </row>
    <row r="342" customFormat="false" ht="12.9" hidden="false" customHeight="false" outlineLevel="0" collapsed="false">
      <c r="A342" s="24"/>
      <c r="B342" s="7" t="n">
        <f aca="false">AVERAGE(AP342,BP342,CP342,DP342,EP342,FP342,GP342,HP342,IP342,JP342,KP342,LP342,MP342,NP342)</f>
        <v>18.2854166666667</v>
      </c>
      <c r="C342" s="25" t="n">
        <f aca="false">AVERAGE(B338:B342)</f>
        <v>17.95625</v>
      </c>
      <c r="D342" s="16" t="n">
        <f aca="false">AVERAGE(B333:B342)</f>
        <v>17.5675</v>
      </c>
      <c r="E342" s="7" t="n">
        <f aca="false">AVERAGE(B323:B342)</f>
        <v>17.4528125</v>
      </c>
      <c r="F342" s="28" t="n">
        <f aca="false">AVERAGE(B293:B342)</f>
        <v>17.487783459596</v>
      </c>
      <c r="G342" s="3" t="n">
        <f aca="false">MAX(AD342:AO342,BD342:BO342,CD342:CO342,DD342:DO342,ED342:EO342,FD342:FO342,GD342:GO342,HD342:HO342,ID342:IO342,JD342:JO342,KD342:KO342,LD342:LO342,MD342:MO342,ND342:NO342)</f>
        <v>26.9</v>
      </c>
      <c r="H342" s="17" t="n">
        <f aca="false">MEDIAN(AD342:AO342,BD342:BO342,CD342:CO342,DD342:DO342,ED342:EO342,FD342:FO342,GD342:GO342,HD342:HO342,ID342:IO342,JD342:JO342,KD342:KO342,LD342:LO342,MD342:MO342,ND342:NO342)</f>
        <v>19.85</v>
      </c>
      <c r="I342" s="5" t="n">
        <f aca="false">MIN(AD342:AO342,BD342:BO342,CD342:CO342,DD342:DO342,ED342:EO342,FD342:FO342,GD342:GO342,HD342:HO342,ID342:IO342,JD342:JO342,KD342:KO342,LD342:LO342,MD342:MO342,ND342:NO342)</f>
        <v>4.5</v>
      </c>
      <c r="J342" s="18" t="n">
        <f aca="false">(G342+I342)/2</f>
        <v>15.7</v>
      </c>
      <c r="AC342" s="19" t="n">
        <v>1991</v>
      </c>
      <c r="AD342" s="21" t="n">
        <v>22.8</v>
      </c>
      <c r="AE342" s="21" t="n">
        <v>21.8</v>
      </c>
      <c r="AF342" s="21" t="n">
        <v>17.4</v>
      </c>
      <c r="AG342" s="21" t="n">
        <v>12.5</v>
      </c>
      <c r="AH342" s="21" t="n">
        <v>6.4</v>
      </c>
      <c r="AI342" s="21" t="n">
        <v>10</v>
      </c>
      <c r="AJ342" s="21" t="n">
        <v>4.5</v>
      </c>
      <c r="AK342" s="21" t="n">
        <v>7.4</v>
      </c>
      <c r="AL342" s="21" t="n">
        <v>12.5</v>
      </c>
      <c r="AM342" s="21" t="n">
        <v>15.9</v>
      </c>
      <c r="AN342" s="21" t="n">
        <v>20.7</v>
      </c>
      <c r="AO342" s="21" t="n">
        <v>19.5</v>
      </c>
      <c r="AP342" s="22" t="n">
        <f aca="false">AVERAGE(AD342:AO342)</f>
        <v>14.2833333333333</v>
      </c>
      <c r="BB342" s="1" t="n">
        <f aca="false">BB341+1</f>
        <v>1991</v>
      </c>
      <c r="BC342" s="26" t="s">
        <v>114</v>
      </c>
      <c r="BD342" s="21" t="n">
        <v>23</v>
      </c>
      <c r="BE342" s="21" t="n">
        <v>23.3</v>
      </c>
      <c r="BF342" s="21" t="n">
        <v>19</v>
      </c>
      <c r="BG342" s="21" t="n">
        <v>14.7</v>
      </c>
      <c r="BH342" s="21" t="n">
        <v>9.1</v>
      </c>
      <c r="BI342" s="21" t="n">
        <v>8.9</v>
      </c>
      <c r="BJ342" s="21" t="n">
        <v>7.1</v>
      </c>
      <c r="BK342" s="21" t="n">
        <v>7.8</v>
      </c>
      <c r="BL342" s="21" t="n">
        <v>11.7</v>
      </c>
      <c r="BM342" s="21" t="n">
        <v>16.6</v>
      </c>
      <c r="BN342" s="21" t="n">
        <v>19.9</v>
      </c>
      <c r="BO342" s="21" t="n">
        <v>20</v>
      </c>
      <c r="BP342" s="22" t="n">
        <f aca="false">AVERAGE(BD342:BO342)</f>
        <v>15.0916666666667</v>
      </c>
      <c r="CB342" s="1" t="n">
        <f aca="false">CB341+1</f>
        <v>1991</v>
      </c>
      <c r="CC342" s="26" t="s">
        <v>114</v>
      </c>
      <c r="CD342" s="21" t="n">
        <v>24.8</v>
      </c>
      <c r="CE342" s="21" t="n">
        <v>24.5</v>
      </c>
      <c r="CF342" s="21" t="n">
        <v>24.8</v>
      </c>
      <c r="CG342" s="21" t="n">
        <v>24</v>
      </c>
      <c r="CH342" s="21" t="n">
        <v>21.7</v>
      </c>
      <c r="CI342" s="21" t="n">
        <v>21.2</v>
      </c>
      <c r="CJ342" s="21" t="n">
        <v>19.8</v>
      </c>
      <c r="CK342" s="21" t="n">
        <v>19.6</v>
      </c>
      <c r="CL342" s="21" t="n">
        <v>23.2</v>
      </c>
      <c r="CM342" s="21" t="n">
        <v>24.8</v>
      </c>
      <c r="CN342" s="21" t="n">
        <v>25.2</v>
      </c>
      <c r="CO342" s="21" t="n">
        <v>26.9</v>
      </c>
      <c r="CP342" s="22" t="n">
        <f aca="false">AVERAGE(CD342:CO342)</f>
        <v>23.375</v>
      </c>
      <c r="DB342" s="1" t="n">
        <f aca="false">DB341+1</f>
        <v>1991</v>
      </c>
      <c r="DC342" s="26" t="s">
        <v>114</v>
      </c>
      <c r="DD342" s="21" t="n">
        <v>25.6</v>
      </c>
      <c r="DE342" s="21" t="n">
        <v>23.9</v>
      </c>
      <c r="DF342" s="21" t="n">
        <v>24</v>
      </c>
      <c r="DG342" s="21" t="n">
        <v>20.6</v>
      </c>
      <c r="DH342" s="21" t="n">
        <v>16</v>
      </c>
      <c r="DI342" s="21" t="n">
        <v>15.2</v>
      </c>
      <c r="DJ342" s="21" t="n">
        <v>12.5</v>
      </c>
      <c r="DK342" s="21" t="n">
        <v>14.3</v>
      </c>
      <c r="DL342" s="21" t="n">
        <v>19.6</v>
      </c>
      <c r="DM342" s="21" t="n">
        <v>22.9</v>
      </c>
      <c r="DN342" s="21" t="n">
        <v>24.8</v>
      </c>
      <c r="DO342" s="21" t="n">
        <v>25.3</v>
      </c>
      <c r="DP342" s="22" t="n">
        <f aca="false">AVERAGE(DD342:DO342)</f>
        <v>20.3916666666667</v>
      </c>
      <c r="OB342" s="7" t="n">
        <f aca="false">AVERAGE(AP342,BP342,CP342,DP342,EP342,FP342,GP342,HP342,IP342,JP342,KP342,LP342,MP342,NP342)</f>
        <v>18.2854166666667</v>
      </c>
      <c r="OC342" s="10" t="n">
        <f aca="false">AVERAGE(OB332:OB342)</f>
        <v>17.5922348484849</v>
      </c>
      <c r="PB342" s="8" t="n">
        <f aca="false">AVERAGE(AI342,AJ342,AK342,BI342,BJ342,BK342,CI342,CJ342,CK342,DI342,DJ342,DK342,EI342,EJ342,EK342,FI342,FJ342,FK342,GI342,GJ342,GK342,HI342,HJ342,HK342,II342,IJ342,IK342,JI342,JJ342,JK342,KI342,KJ342,KK342,LI342,LJ342,LK342,MI342,MJ342,MK342,NI342,NJ342,NK342)</f>
        <v>12.3583333333333</v>
      </c>
      <c r="PC342" s="9" t="n">
        <f aca="false">AVERAGE(AD342,AE342,AO342,BD342,BE342,BO342,CD342,CE342,CO342,DD342,DE342,DO342,ED342,EE342,EO342,FD342,FE342,FO342,GD342,GE342,GO342,HD342,HE342,HO342,ID342,IE342,IO342,JD342,JE342,JO342,KD342,KE342,KO342,LD342,LE342,LO342,MD342,ME342,MO342,ND342,NE342,NO342,)</f>
        <v>21.6461538461538</v>
      </c>
      <c r="PD342" s="8" t="n">
        <f aca="false">AVERAGE(PB332:PB342)</f>
        <v>10.9234848484848</v>
      </c>
      <c r="PE342" s="11" t="n">
        <f aca="false">AVERAGE(PC332:PC342)</f>
        <v>21.293006993007</v>
      </c>
      <c r="QB342" s="11" t="n">
        <f aca="false">MAX((AD332:AO342),(BD332:BO342),(CD332:CO342),(DD332:DO342))</f>
        <v>27.3</v>
      </c>
      <c r="QC342" s="7" t="n">
        <f aca="false">MIN((AD332:AO342),(BD332:BO342),(CD332:CO342),(DD332:DO342))</f>
        <v>0.6</v>
      </c>
    </row>
    <row r="343" customFormat="false" ht="12.9" hidden="false" customHeight="false" outlineLevel="0" collapsed="false">
      <c r="A343" s="24"/>
      <c r="B343" s="7" t="n">
        <f aca="false">AVERAGE(AP343,BP343,CP343,DP343,EP343,FP343,GP343,HP343,IP343,JP343,KP343,LP343,MP343,NP343)</f>
        <v>18.2729166666667</v>
      </c>
      <c r="C343" s="25" t="n">
        <f aca="false">AVERAGE(B339:B343)</f>
        <v>18.0491666666667</v>
      </c>
      <c r="D343" s="16" t="n">
        <f aca="false">AVERAGE(B334:B343)</f>
        <v>17.7289583333333</v>
      </c>
      <c r="E343" s="7" t="n">
        <f aca="false">AVERAGE(B324:B343)</f>
        <v>17.4884375</v>
      </c>
      <c r="F343" s="28" t="n">
        <f aca="false">AVERAGE(B294:B343)</f>
        <v>17.4978529040404</v>
      </c>
      <c r="G343" s="3" t="n">
        <f aca="false">MAX(AD343:AO343,BD343:BO343,CD343:CO343,DD343:DO343,ED343:EO343,FD343:FO343,GD343:GO343,HD343:HO343,ID343:IO343,JD343:JO343,KD343:KO343,LD343:LO343,MD343:MO343,ND343:NO343)</f>
        <v>26</v>
      </c>
      <c r="H343" s="17" t="n">
        <f aca="false">MEDIAN(AD343:AO343,BD343:BO343,CD343:CO343,DD343:DO343,ED343:EO343,FD343:FO343,GD343:GO343,HD343:HO343,ID343:IO343,JD343:JO343,KD343:KO343,LD343:LO343,MD343:MO343,ND343:NO343)</f>
        <v>20.1</v>
      </c>
      <c r="I343" s="5" t="n">
        <f aca="false">MIN(AD343:AO343,BD343:BO343,CD343:CO343,DD343:DO343,ED343:EO343,FD343:FO343,GD343:GO343,HD343:HO343,ID343:IO343,JD343:JO343,KD343:KO343,LD343:LO343,MD343:MO343,ND343:NO343)</f>
        <v>3.3</v>
      </c>
      <c r="J343" s="18" t="n">
        <f aca="false">(G343+I343)/2</f>
        <v>14.65</v>
      </c>
      <c r="AC343" s="19" t="n">
        <v>1992</v>
      </c>
      <c r="AD343" s="21" t="n">
        <v>20.5</v>
      </c>
      <c r="AE343" s="21" t="n">
        <v>23.5</v>
      </c>
      <c r="AF343" s="21" t="n">
        <v>19.4</v>
      </c>
      <c r="AG343" s="21" t="n">
        <v>16.1</v>
      </c>
      <c r="AH343" s="21" t="n">
        <v>11.8</v>
      </c>
      <c r="AI343" s="21" t="n">
        <v>6.9</v>
      </c>
      <c r="AJ343" s="21" t="n">
        <v>3.3</v>
      </c>
      <c r="AK343" s="21" t="n">
        <v>7.7</v>
      </c>
      <c r="AL343" s="21" t="n">
        <v>12.5</v>
      </c>
      <c r="AM343" s="21" t="n">
        <v>13.7</v>
      </c>
      <c r="AN343" s="21" t="n">
        <v>17.2</v>
      </c>
      <c r="AO343" s="21" t="n">
        <v>20.2</v>
      </c>
      <c r="AP343" s="22" t="n">
        <f aca="false">AVERAGE(AD343:AO343)</f>
        <v>14.4</v>
      </c>
      <c r="BB343" s="1" t="n">
        <f aca="false">BB342+1</f>
        <v>1992</v>
      </c>
      <c r="BC343" s="26" t="s">
        <v>115</v>
      </c>
      <c r="BD343" s="21" t="n">
        <v>20.5</v>
      </c>
      <c r="BE343" s="21" t="n">
        <v>23.3</v>
      </c>
      <c r="BF343" s="21" t="n">
        <v>20.9</v>
      </c>
      <c r="BG343" s="21" t="n">
        <v>16.4</v>
      </c>
      <c r="BH343" s="21" t="n">
        <v>11.7</v>
      </c>
      <c r="BI343" s="21" t="n">
        <v>9.1</v>
      </c>
      <c r="BJ343" s="21" t="n">
        <v>5.1</v>
      </c>
      <c r="BK343" s="21" t="n">
        <v>6.9</v>
      </c>
      <c r="BL343" s="21" t="n">
        <v>10.7</v>
      </c>
      <c r="BM343" s="21" t="n">
        <v>12.1</v>
      </c>
      <c r="BN343" s="21" t="n">
        <v>15.6</v>
      </c>
      <c r="BO343" s="21" t="n">
        <v>18</v>
      </c>
      <c r="BP343" s="22" t="n">
        <f aca="false">AVERAGE(BD343:BO343)</f>
        <v>14.1916666666667</v>
      </c>
      <c r="CB343" s="1" t="n">
        <f aca="false">CB342+1</f>
        <v>1992</v>
      </c>
      <c r="CC343" s="26" t="s">
        <v>115</v>
      </c>
      <c r="CD343" s="21" t="n">
        <v>24.9</v>
      </c>
      <c r="CE343" s="21" t="n">
        <v>25.8</v>
      </c>
      <c r="CF343" s="21" t="n">
        <v>24.9</v>
      </c>
      <c r="CG343" s="21" t="n">
        <v>24</v>
      </c>
      <c r="CH343" s="21" t="n">
        <v>23.9</v>
      </c>
      <c r="CI343" s="21" t="n">
        <v>20</v>
      </c>
      <c r="CJ343" s="21" t="n">
        <v>18.8</v>
      </c>
      <c r="CK343" s="21" t="n">
        <v>21.6</v>
      </c>
      <c r="CL343" s="21" t="n">
        <v>24.9</v>
      </c>
      <c r="CM343" s="21" t="n">
        <v>24.9</v>
      </c>
      <c r="CN343" s="21" t="n">
        <v>25.5</v>
      </c>
      <c r="CO343" s="21" t="n">
        <v>25.5</v>
      </c>
      <c r="CP343" s="22" t="n">
        <f aca="false">AVERAGE(CD343:CO343)</f>
        <v>23.725</v>
      </c>
      <c r="DB343" s="1" t="n">
        <f aca="false">DB342+1</f>
        <v>1992</v>
      </c>
      <c r="DC343" s="26" t="s">
        <v>115</v>
      </c>
      <c r="DD343" s="21" t="n">
        <v>25.7</v>
      </c>
      <c r="DE343" s="21" t="n">
        <v>26</v>
      </c>
      <c r="DF343" s="21" t="n">
        <v>25.2</v>
      </c>
      <c r="DG343" s="21" t="n">
        <v>22.4</v>
      </c>
      <c r="DH343" s="21" t="n">
        <v>17.8</v>
      </c>
      <c r="DI343" s="21" t="n">
        <v>13.4</v>
      </c>
      <c r="DJ343" s="21" t="n">
        <v>12.6</v>
      </c>
      <c r="DK343" s="21" t="n">
        <v>15.4</v>
      </c>
      <c r="DL343" s="21" t="n">
        <v>20.3</v>
      </c>
      <c r="DM343" s="21" t="n">
        <v>21.1</v>
      </c>
      <c r="DN343" s="21" t="n">
        <v>23.7</v>
      </c>
      <c r="DO343" s="21" t="n">
        <v>25.7</v>
      </c>
      <c r="DP343" s="22" t="n">
        <f aca="false">AVERAGE(DD343:DO343)</f>
        <v>20.775</v>
      </c>
      <c r="OB343" s="7" t="n">
        <f aca="false">AVERAGE(AP343,BP343,CP343,DP343,EP343,FP343,GP343,HP343,IP343,JP343,KP343,LP343,MP343,NP343)</f>
        <v>18.2729166666667</v>
      </c>
      <c r="OC343" s="10" t="n">
        <f aca="false">AVERAGE(OB333:OB343)</f>
        <v>17.6316287878788</v>
      </c>
      <c r="PB343" s="8" t="n">
        <f aca="false">AVERAGE(AI343,AJ343,AK343,BI343,BJ343,BK343,CI343,CJ343,CK343,DI343,DJ343,DK343,EI343,EJ343,EK343,FI343,FJ343,FK343,GI343,GJ343,GK343,HI343,HJ343,HK343,II343,IJ343,IK343,JI343,JJ343,JK343,KI343,KJ343,KK343,LI343,LJ343,LK343,MI343,MJ343,MK343,NI343,NJ343,NK343)</f>
        <v>11.7333333333333</v>
      </c>
      <c r="PC343" s="9" t="n">
        <f aca="false">AVERAGE(AD343,AE343,AO343,BD343,BE343,BO343,CD343,CE343,CO343,DD343,DE343,DO343,ED343,EE343,EO343,FD343,FE343,FO343,GD343,GE343,GO343,HD343,HE343,HO343,ID343,IE343,IO343,JD343,JE343,JO343,KD343,KE343,KO343,LD343,LE343,LO343,MD343,ME343,MO343,ND343,NE343,NO343,)</f>
        <v>21.5076923076923</v>
      </c>
      <c r="PD343" s="8" t="n">
        <f aca="false">AVERAGE(PB333:PB343)</f>
        <v>10.8575757575758</v>
      </c>
      <c r="PE343" s="11" t="n">
        <f aca="false">AVERAGE(PC333:PC343)</f>
        <v>21.3062937062937</v>
      </c>
      <c r="QB343" s="11" t="n">
        <f aca="false">MAX((AD333:AO343),(BD333:BO343),(CD333:CO343),(DD333:DO343))</f>
        <v>27.3</v>
      </c>
      <c r="QC343" s="7" t="n">
        <f aca="false">MIN((AD333:AO343),(BD333:BO343),(CD333:CO343),(DD333:DO343))</f>
        <v>0.6</v>
      </c>
    </row>
    <row r="344" customFormat="false" ht="12.9" hidden="false" customHeight="false" outlineLevel="0" collapsed="false">
      <c r="A344" s="24"/>
      <c r="B344" s="7" t="n">
        <f aca="false">AVERAGE(AP344,BP344,CP344,DP344,EP344,FP344,GP344,HP344,IP344,JP344,KP344,LP344,MP344,NP344)</f>
        <v>18.2270833333333</v>
      </c>
      <c r="C344" s="25" t="n">
        <f aca="false">AVERAGE(B340:B344)</f>
        <v>18.06125</v>
      </c>
      <c r="D344" s="16" t="n">
        <f aca="false">AVERAGE(B335:B344)</f>
        <v>17.8195833333333</v>
      </c>
      <c r="E344" s="7" t="n">
        <f aca="false">AVERAGE(B325:B344)</f>
        <v>17.4523958333333</v>
      </c>
      <c r="F344" s="28" t="n">
        <f aca="false">AVERAGE(B295:B344)</f>
        <v>17.5193945707071</v>
      </c>
      <c r="G344" s="3" t="n">
        <f aca="false">MAX(AD344:AO344,BD344:BO344,CD344:CO344,DD344:DO344,ED344:EO344,FD344:FO344,GD344:GO344,HD344:HO344,ID344:IO344,JD344:JO344,KD344:KO344,LD344:LO344,MD344:MO344,ND344:NO344)</f>
        <v>25.6</v>
      </c>
      <c r="H344" s="17" t="n">
        <f aca="false">MEDIAN(AD344:AO344,BD344:BO344,CD344:CO344,DD344:DO344,ED344:EO344,FD344:FO344,GD344:GO344,HD344:HO344,ID344:IO344,JD344:JO344,KD344:KO344,LD344:LO344,MD344:MO344,ND344:NO344)</f>
        <v>20.2</v>
      </c>
      <c r="I344" s="5" t="n">
        <f aca="false">MIN(AD344:AO344,BD344:BO344,CD344:CO344,DD344:DO344,ED344:EO344,FD344:FO344,GD344:GO344,HD344:HO344,ID344:IO344,JD344:JO344,KD344:KO344,LD344:LO344,MD344:MO344,ND344:NO344)</f>
        <v>5.1</v>
      </c>
      <c r="J344" s="18" t="n">
        <f aca="false">(G344+I344)/2</f>
        <v>15.35</v>
      </c>
      <c r="AC344" s="19" t="n">
        <v>1993</v>
      </c>
      <c r="AD344" s="21" t="n">
        <v>22.9</v>
      </c>
      <c r="AE344" s="21" t="n">
        <v>23</v>
      </c>
      <c r="AF344" s="21" t="n">
        <v>19.3</v>
      </c>
      <c r="AG344" s="21" t="n">
        <v>15</v>
      </c>
      <c r="AH344" s="21" t="n">
        <v>12</v>
      </c>
      <c r="AI344" s="21" t="n">
        <v>6.6</v>
      </c>
      <c r="AJ344" s="21" t="n">
        <v>5.6</v>
      </c>
      <c r="AK344" s="21" t="n">
        <v>6.8</v>
      </c>
      <c r="AL344" s="21" t="n">
        <v>11</v>
      </c>
      <c r="AM344" s="21" t="n">
        <v>14.9</v>
      </c>
      <c r="AN344" s="21" t="n">
        <v>19.6</v>
      </c>
      <c r="AO344" s="21" t="n">
        <v>20.7</v>
      </c>
      <c r="AP344" s="22" t="n">
        <f aca="false">AVERAGE(AD344:AO344)</f>
        <v>14.7833333333333</v>
      </c>
      <c r="BB344" s="1" t="n">
        <f aca="false">BB343+1</f>
        <v>1993</v>
      </c>
      <c r="BC344" s="26" t="s">
        <v>116</v>
      </c>
      <c r="BD344" s="21" t="n">
        <v>21.9</v>
      </c>
      <c r="BE344" s="21" t="n">
        <v>21.7</v>
      </c>
      <c r="BF344" s="21" t="n">
        <v>20.1</v>
      </c>
      <c r="BG344" s="21" t="n">
        <v>15</v>
      </c>
      <c r="BH344" s="21" t="n">
        <v>11.3</v>
      </c>
      <c r="BI344" s="21" t="n">
        <v>6.2</v>
      </c>
      <c r="BJ344" s="21" t="n">
        <v>5.1</v>
      </c>
      <c r="BK344" s="21" t="n">
        <v>7.4</v>
      </c>
      <c r="BL344" s="21" t="n">
        <v>10.4</v>
      </c>
      <c r="BM344" s="21" t="n">
        <v>13.8</v>
      </c>
      <c r="BN344" s="21" t="n">
        <v>20.2</v>
      </c>
      <c r="BO344" s="21" t="n">
        <v>20.1</v>
      </c>
      <c r="BP344" s="22" t="n">
        <f aca="false">AVERAGE(BD344:BO344)</f>
        <v>14.4333333333333</v>
      </c>
      <c r="CB344" s="1" t="n">
        <f aca="false">CB343+1</f>
        <v>1993</v>
      </c>
      <c r="CC344" s="26" t="s">
        <v>116</v>
      </c>
      <c r="CD344" s="21" t="n">
        <v>24.9</v>
      </c>
      <c r="CE344" s="21" t="n">
        <v>25</v>
      </c>
      <c r="CF344" s="21" t="n">
        <v>25.1</v>
      </c>
      <c r="CG344" s="21" t="n">
        <v>24.6</v>
      </c>
      <c r="CH344" s="21" t="n">
        <v>23.1</v>
      </c>
      <c r="CI344" s="21" t="n">
        <v>20.8</v>
      </c>
      <c r="CJ344" s="21" t="n">
        <v>20.2</v>
      </c>
      <c r="CK344" s="21" t="n">
        <v>21.3</v>
      </c>
      <c r="CL344" s="21" t="n">
        <v>23.6</v>
      </c>
      <c r="CM344" s="21" t="n">
        <v>25.4</v>
      </c>
      <c r="CN344" s="21" t="n">
        <v>25.6</v>
      </c>
      <c r="CO344" s="21" t="n">
        <v>25.1</v>
      </c>
      <c r="CP344" s="22" t="n">
        <f aca="false">AVERAGE(CD344:CO344)</f>
        <v>23.725</v>
      </c>
      <c r="DB344" s="1" t="n">
        <f aca="false">DB343+1</f>
        <v>1993</v>
      </c>
      <c r="DC344" s="26" t="s">
        <v>116</v>
      </c>
      <c r="DD344" s="21" t="n">
        <v>25</v>
      </c>
      <c r="DE344" s="21" t="n">
        <v>22.8</v>
      </c>
      <c r="DF344" s="21" t="n">
        <v>22.8</v>
      </c>
      <c r="DG344" s="21" t="n">
        <v>21.2</v>
      </c>
      <c r="DH344" s="21" t="n">
        <v>17.5</v>
      </c>
      <c r="DI344" s="21" t="n">
        <v>13</v>
      </c>
      <c r="DJ344" s="21" t="n">
        <v>13.3</v>
      </c>
      <c r="DK344" s="21" t="n">
        <v>15.3</v>
      </c>
      <c r="DL344" s="21" t="n">
        <v>18.4</v>
      </c>
      <c r="DM344" s="21" t="n">
        <v>21.6</v>
      </c>
      <c r="DN344" s="21" t="n">
        <v>24.3</v>
      </c>
      <c r="DO344" s="21" t="n">
        <v>24.4</v>
      </c>
      <c r="DP344" s="22" t="n">
        <f aca="false">AVERAGE(DD344:DO344)</f>
        <v>19.9666666666667</v>
      </c>
      <c r="OB344" s="7" t="n">
        <f aca="false">AVERAGE(AP344,BP344,CP344,DP344,EP344,FP344,GP344,HP344,IP344,JP344,KP344,LP344,MP344,NP344)</f>
        <v>18.2270833333333</v>
      </c>
      <c r="OC344" s="10" t="n">
        <f aca="false">AVERAGE(OB334:OB344)</f>
        <v>17.7742424242424</v>
      </c>
      <c r="PB344" s="8" t="n">
        <f aca="false">AVERAGE(AI344,AJ344,AK344,BI344,BJ344,BK344,CI344,CJ344,CK344,DI344,DJ344,DK344,EI344,EJ344,EK344,FI344,FJ344,FK344,GI344,GJ344,GK344,HI344,HJ344,HK344,II344,IJ344,IK344,JI344,JJ344,JK344,KI344,KJ344,KK344,LI344,LJ344,LK344,MI344,MJ344,MK344,NI344,NJ344,NK344)</f>
        <v>11.8</v>
      </c>
      <c r="PC344" s="9" t="n">
        <f aca="false">AVERAGE(AD344,AE344,AO344,BD344,BE344,BO344,CD344,CE344,CO344,DD344,DE344,DO344,ED344,EE344,EO344,FD344,FE344,FO344,GD344,GE344,GO344,HD344,HE344,HO344,ID344,IE344,IO344,JD344,JE344,JO344,KD344,KE344,KO344,LD344,LE344,LO344,MD344,ME344,MO344,ND344,NE344,NO344,)</f>
        <v>21.3461538461538</v>
      </c>
      <c r="PD344" s="8" t="n">
        <f aca="false">AVERAGE(PB334:PB344)</f>
        <v>11.0606060606061</v>
      </c>
      <c r="PE344" s="11" t="n">
        <f aca="false">AVERAGE(PC334:PC344)</f>
        <v>21.2993006993007</v>
      </c>
      <c r="QB344" s="11" t="n">
        <f aca="false">MAX((AD334:AO344),(BD334:BO344),(CD334:CO344),(DD334:DO344))</f>
        <v>27.3</v>
      </c>
      <c r="QC344" s="7" t="n">
        <f aca="false">MIN((AD334:AO344),(BD334:BO344),(CD334:CO344),(DD334:DO344))</f>
        <v>0.6</v>
      </c>
    </row>
    <row r="345" customFormat="false" ht="12.9" hidden="false" customHeight="false" outlineLevel="0" collapsed="false">
      <c r="A345" s="24"/>
      <c r="B345" s="7" t="n">
        <f aca="false">AVERAGE(AP345,BP345,CP345,DP345,EP345,FP345,GP345,HP345,IP345,JP345,KP345,LP345,MP345,NP345)</f>
        <v>17.0875</v>
      </c>
      <c r="C345" s="25" t="n">
        <f aca="false">AVERAGE(B341:B345)</f>
        <v>18.0158333333333</v>
      </c>
      <c r="D345" s="16" t="n">
        <f aca="false">AVERAGE(B336:B345)</f>
        <v>17.853125</v>
      </c>
      <c r="E345" s="7" t="n">
        <f aca="false">AVERAGE(B326:B345)</f>
        <v>17.4448958333333</v>
      </c>
      <c r="F345" s="28" t="n">
        <f aca="false">AVERAGE(B296:B345)</f>
        <v>17.5251445707071</v>
      </c>
      <c r="G345" s="3" t="n">
        <f aca="false">MAX(AD345:AO345,BD345:BO345,CD345:CO345,DD345:DO345,ED345:EO345,FD345:FO345,GD345:GO345,HD345:HO345,ID345:IO345,JD345:JO345,KD345:KO345,LD345:LO345,MD345:MO345,ND345:NO345)</f>
        <v>26</v>
      </c>
      <c r="H345" s="17" t="n">
        <f aca="false">MEDIAN(AD345:AO345,BD345:BO345,CD345:CO345,DD345:DO345,ED345:EO345,FD345:FO345,GD345:GO345,HD345:HO345,ID345:IO345,JD345:JO345,KD345:KO345,LD345:LO345,MD345:MO345,ND345:NO345)</f>
        <v>18.35</v>
      </c>
      <c r="I345" s="5" t="n">
        <f aca="false">MIN(AD345:AO345,BD345:BO345,CD345:CO345,DD345:DO345,ED345:EO345,FD345:FO345,GD345:GO345,HD345:HO345,ID345:IO345,JD345:JO345,KD345:KO345,LD345:LO345,MD345:MO345,ND345:NO345)</f>
        <v>1.1</v>
      </c>
      <c r="J345" s="18" t="n">
        <f aca="false">(G345+I345)/2</f>
        <v>13.55</v>
      </c>
      <c r="AC345" s="19" t="n">
        <v>1994</v>
      </c>
      <c r="AD345" s="21" t="n">
        <v>23</v>
      </c>
      <c r="AE345" s="21" t="n">
        <v>22.4</v>
      </c>
      <c r="AF345" s="21" t="n">
        <v>15.2</v>
      </c>
      <c r="AG345" s="21" t="n">
        <v>10.9</v>
      </c>
      <c r="AH345" s="21" t="n">
        <v>6.4</v>
      </c>
      <c r="AI345" s="21" t="n">
        <v>3.8</v>
      </c>
      <c r="AJ345" s="21" t="n">
        <v>1.1</v>
      </c>
      <c r="AK345" s="21" t="n">
        <v>2.5</v>
      </c>
      <c r="AL345" s="21" t="n">
        <v>10.1</v>
      </c>
      <c r="AM345" s="21" t="n">
        <v>15</v>
      </c>
      <c r="AN345" s="21" t="n">
        <v>17.8</v>
      </c>
      <c r="AO345" s="21" t="n">
        <v>21.4</v>
      </c>
      <c r="AP345" s="22" t="n">
        <f aca="false">AVERAGE(AD345:AO345)</f>
        <v>12.4666666666667</v>
      </c>
      <c r="BB345" s="1" t="n">
        <f aca="false">BB344+1</f>
        <v>1994</v>
      </c>
      <c r="BC345" s="26" t="s">
        <v>117</v>
      </c>
      <c r="BD345" s="21" t="n">
        <v>22.9</v>
      </c>
      <c r="BE345" s="21" t="n">
        <v>22</v>
      </c>
      <c r="BF345" s="21" t="n">
        <v>16.1</v>
      </c>
      <c r="BG345" s="21" t="n">
        <v>12</v>
      </c>
      <c r="BH345" s="21" t="n">
        <v>8.7</v>
      </c>
      <c r="BI345" s="21" t="n">
        <v>6.4</v>
      </c>
      <c r="BJ345" s="21" t="n">
        <v>3.8</v>
      </c>
      <c r="BK345" s="21" t="n">
        <v>5.4</v>
      </c>
      <c r="BL345" s="21" t="n">
        <v>11.3</v>
      </c>
      <c r="BM345" s="21" t="n">
        <v>16.1</v>
      </c>
      <c r="BN345" s="21" t="n">
        <v>17</v>
      </c>
      <c r="BO345" s="21" t="n">
        <v>21.5</v>
      </c>
      <c r="BP345" s="22" t="n">
        <f aca="false">AVERAGE(BD345:BO345)</f>
        <v>13.6</v>
      </c>
      <c r="CB345" s="1" t="n">
        <f aca="false">CB344+1</f>
        <v>1994</v>
      </c>
      <c r="CC345" s="26" t="s">
        <v>117</v>
      </c>
      <c r="CD345" s="21" t="n">
        <v>24.9</v>
      </c>
      <c r="CE345" s="21" t="n">
        <v>24.7</v>
      </c>
      <c r="CF345" s="21" t="n">
        <v>24</v>
      </c>
      <c r="CG345" s="21" t="n">
        <v>23</v>
      </c>
      <c r="CH345" s="21" t="n">
        <v>21.6</v>
      </c>
      <c r="CI345" s="21" t="n">
        <v>19.2</v>
      </c>
      <c r="CJ345" s="21" t="n">
        <v>18.2</v>
      </c>
      <c r="CK345" s="21" t="n">
        <v>18.5</v>
      </c>
      <c r="CL345" s="21" t="n">
        <v>22.4</v>
      </c>
      <c r="CM345" s="21" t="n">
        <v>24.7</v>
      </c>
      <c r="CN345" s="21" t="n">
        <v>26</v>
      </c>
      <c r="CO345" s="21" t="n">
        <v>24.7</v>
      </c>
      <c r="CP345" s="22" t="n">
        <f aca="false">AVERAGE(CD345:CO345)</f>
        <v>22.6583333333333</v>
      </c>
      <c r="DB345" s="1" t="n">
        <f aca="false">DB344+1</f>
        <v>1994</v>
      </c>
      <c r="DC345" s="26" t="s">
        <v>117</v>
      </c>
      <c r="DD345" s="21" t="n">
        <v>25.8</v>
      </c>
      <c r="DE345" s="21" t="n">
        <v>25.5</v>
      </c>
      <c r="DF345" s="21" t="n">
        <v>22.3</v>
      </c>
      <c r="DG345" s="21" t="n">
        <v>20.2</v>
      </c>
      <c r="DH345" s="21" t="n">
        <v>16.1</v>
      </c>
      <c r="DI345" s="21" t="n">
        <v>12.7</v>
      </c>
      <c r="DJ345" s="21" t="n">
        <v>12.3</v>
      </c>
      <c r="DK345" s="21" t="n">
        <v>12.6</v>
      </c>
      <c r="DL345" s="21" t="n">
        <v>17.7</v>
      </c>
      <c r="DM345" s="21" t="n">
        <v>21.8</v>
      </c>
      <c r="DN345" s="21" t="n">
        <v>23.3</v>
      </c>
      <c r="DO345" s="21" t="n">
        <v>25.2</v>
      </c>
      <c r="DP345" s="22" t="n">
        <f aca="false">AVERAGE(DD345:DO345)</f>
        <v>19.625</v>
      </c>
      <c r="OB345" s="7" t="n">
        <f aca="false">AVERAGE(AP345,BP345,CP345,DP345,EP345,FP345,GP345,HP345,IP345,JP345,KP345,LP345,MP345,NP345)</f>
        <v>17.0875</v>
      </c>
      <c r="OC345" s="10" t="n">
        <f aca="false">AVERAGE(OB335:OB345)</f>
        <v>17.7530303030303</v>
      </c>
      <c r="PB345" s="8" t="n">
        <f aca="false">AVERAGE(AI345,AJ345,AK345,BI345,BJ345,BK345,CI345,CJ345,CK345,DI345,DJ345,DK345,EI345,EJ345,EK345,FI345,FJ345,FK345,GI345,GJ345,GK345,HI345,HJ345,HK345,II345,IJ345,IK345,JI345,JJ345,JK345,KI345,KJ345,KK345,LI345,LJ345,LK345,MI345,MJ345,MK345,NI345,NJ345,NK345)</f>
        <v>9.70833333333333</v>
      </c>
      <c r="PC345" s="9" t="n">
        <f aca="false">AVERAGE(AD345,AE345,AO345,BD345,BE345,BO345,CD345,CE345,CO345,DD345,DE345,DO345,ED345,EE345,EO345,FD345,FE345,FO345,GD345,GE345,GO345,HD345,HE345,HO345,ID345,IE345,IO345,JD345,JE345,JO345,KD345,KE345,KO345,LD345,LE345,LO345,MD345,ME345,MO345,ND345,NE345,NO345,)</f>
        <v>21.8461538461538</v>
      </c>
      <c r="PD345" s="8" t="n">
        <f aca="false">AVERAGE(PB335:PB345)</f>
        <v>11.0439393939394</v>
      </c>
      <c r="PE345" s="11" t="n">
        <f aca="false">AVERAGE(PC335:PC345)</f>
        <v>21.3608391608392</v>
      </c>
      <c r="QB345" s="11" t="n">
        <f aca="false">MAX((AD335:AO345),(BD335:BO345),(CD335:CO345),(DD335:DO345))</f>
        <v>27.3</v>
      </c>
      <c r="QC345" s="7" t="n">
        <f aca="false">MIN((AD335:AO345),(BD335:BO345),(CD335:CO345),(DD335:DO345))</f>
        <v>1.1</v>
      </c>
    </row>
    <row r="346" customFormat="false" ht="12.9" hidden="false" customHeight="false" outlineLevel="0" collapsed="false">
      <c r="A346" s="24" t="n">
        <f aca="false">A341+5</f>
        <v>1995</v>
      </c>
      <c r="B346" s="7" t="n">
        <f aca="false">AVERAGE(AP346,BP346,CP346,DP346,EP346,FP346,GP346,HP346,IP346,JP346,KP346,LP346,MP346,NP346)</f>
        <v>17.9541666666667</v>
      </c>
      <c r="C346" s="25" t="n">
        <f aca="false">AVERAGE(B342:B346)</f>
        <v>17.9654166666667</v>
      </c>
      <c r="D346" s="16" t="n">
        <f aca="false">AVERAGE(B337:B346)</f>
        <v>17.935</v>
      </c>
      <c r="E346" s="7" t="n">
        <f aca="false">AVERAGE(B327:B346)</f>
        <v>17.4979166666667</v>
      </c>
      <c r="F346" s="28" t="n">
        <f aca="false">AVERAGE(B297:B346)</f>
        <v>17.5383945707071</v>
      </c>
      <c r="G346" s="3" t="n">
        <f aca="false">MAX(AD346:AO346,BD346:BO346,CD346:CO346,DD346:DO346,ED346:EO346,FD346:FO346,GD346:GO346,HD346:HO346,ID346:IO346,JD346:JO346,KD346:KO346,LD346:LO346,MD346:MO346,ND346:NO346)</f>
        <v>25.7</v>
      </c>
      <c r="H346" s="17" t="n">
        <f aca="false">MEDIAN(AD346:AO346,BD346:BO346,CD346:CO346,DD346:DO346,ED346:EO346,FD346:FO346,GD346:GO346,HD346:HO346,ID346:IO346,JD346:JO346,KD346:KO346,LD346:LO346,MD346:MO346,ND346:NO346)</f>
        <v>20.25</v>
      </c>
      <c r="I346" s="5" t="n">
        <f aca="false">MIN(AD346:AO346,BD346:BO346,CD346:CO346,DD346:DO346,ED346:EO346,FD346:FO346,GD346:GO346,HD346:HO346,ID346:IO346,JD346:JO346,KD346:KO346,LD346:LO346,MD346:MO346,ND346:NO346)</f>
        <v>5.2</v>
      </c>
      <c r="J346" s="18" t="n">
        <f aca="false">(G346+I346)/2</f>
        <v>15.45</v>
      </c>
      <c r="AC346" s="19" t="n">
        <v>1995</v>
      </c>
      <c r="AD346" s="21" t="n">
        <v>22.6</v>
      </c>
      <c r="AE346" s="21" t="n">
        <v>20.8</v>
      </c>
      <c r="AF346" s="21" t="n">
        <v>15.5</v>
      </c>
      <c r="AG346" s="21" t="n">
        <v>12.1</v>
      </c>
      <c r="AH346" s="21" t="n">
        <v>8</v>
      </c>
      <c r="AI346" s="21" t="n">
        <v>6.4</v>
      </c>
      <c r="AJ346" s="21" t="n">
        <v>5.2</v>
      </c>
      <c r="AK346" s="21" t="n">
        <v>6.2</v>
      </c>
      <c r="AL346" s="21" t="n">
        <v>12.9</v>
      </c>
      <c r="AM346" s="21" t="n">
        <v>14.2</v>
      </c>
      <c r="AN346" s="21" t="n">
        <v>19.4</v>
      </c>
      <c r="AO346" s="21" t="n">
        <v>20.5</v>
      </c>
      <c r="AP346" s="22" t="n">
        <f aca="false">AVERAGE(AD346:AO346)</f>
        <v>13.65</v>
      </c>
      <c r="BB346" s="1" t="n">
        <f aca="false">BB345+1</f>
        <v>1995</v>
      </c>
      <c r="BC346" s="26" t="s">
        <v>118</v>
      </c>
      <c r="BD346" s="21" t="n">
        <v>22.3</v>
      </c>
      <c r="BE346" s="21" t="n">
        <v>22.1</v>
      </c>
      <c r="BF346" s="21" t="n">
        <v>16.8</v>
      </c>
      <c r="BG346" s="21" t="n">
        <v>13.7</v>
      </c>
      <c r="BH346" s="21" t="n">
        <v>8.2</v>
      </c>
      <c r="BI346" s="21" t="n">
        <v>7.2</v>
      </c>
      <c r="BJ346" s="21" t="n">
        <v>5.6</v>
      </c>
      <c r="BK346" s="21" t="n">
        <v>8.6</v>
      </c>
      <c r="BL346" s="21" t="n">
        <v>12.9</v>
      </c>
      <c r="BM346" s="21" t="n">
        <v>15</v>
      </c>
      <c r="BN346" s="21" t="n">
        <v>19.1</v>
      </c>
      <c r="BO346" s="21" t="n">
        <v>20.5</v>
      </c>
      <c r="BP346" s="22" t="n">
        <f aca="false">AVERAGE(BD346:BO346)</f>
        <v>14.3333333333333</v>
      </c>
      <c r="CB346" s="1" t="n">
        <f aca="false">CB345+1</f>
        <v>1995</v>
      </c>
      <c r="CC346" s="26" t="s">
        <v>118</v>
      </c>
      <c r="CD346" s="21" t="n">
        <v>24.2</v>
      </c>
      <c r="CE346" s="21" t="n">
        <v>25.2</v>
      </c>
      <c r="CF346" s="21" t="n">
        <v>24.7</v>
      </c>
      <c r="CG346" s="21" t="n">
        <v>23.9</v>
      </c>
      <c r="CH346" s="21" t="n">
        <v>22.5</v>
      </c>
      <c r="CI346" s="21" t="n">
        <v>20.4</v>
      </c>
      <c r="CJ346" s="21" t="n">
        <v>19.7</v>
      </c>
      <c r="CK346" s="21" t="n">
        <v>20.3</v>
      </c>
      <c r="CL346" s="21" t="n">
        <v>24.2</v>
      </c>
      <c r="CM346" s="21" t="n">
        <v>24.8</v>
      </c>
      <c r="CN346" s="21" t="n">
        <v>25.5</v>
      </c>
      <c r="CO346" s="21" t="n">
        <v>25.6</v>
      </c>
      <c r="CP346" s="22" t="n">
        <f aca="false">AVERAGE(CD346:CO346)</f>
        <v>23.4166666666667</v>
      </c>
      <c r="DB346" s="1" t="n">
        <f aca="false">DB345+1</f>
        <v>1995</v>
      </c>
      <c r="DC346" s="26" t="s">
        <v>118</v>
      </c>
      <c r="DD346" s="21" t="n">
        <v>25.1</v>
      </c>
      <c r="DE346" s="21" t="n">
        <v>25</v>
      </c>
      <c r="DF346" s="21" t="n">
        <v>23.8</v>
      </c>
      <c r="DG346" s="21" t="n">
        <v>21.2</v>
      </c>
      <c r="DH346" s="21" t="n">
        <v>15.4</v>
      </c>
      <c r="DI346" s="21" t="n">
        <v>14.1</v>
      </c>
      <c r="DJ346" s="21" t="n">
        <v>13.3</v>
      </c>
      <c r="DK346" s="21" t="n">
        <v>15.5</v>
      </c>
      <c r="DL346" s="21" t="n">
        <v>20.7</v>
      </c>
      <c r="DM346" s="21" t="n">
        <v>20.2</v>
      </c>
      <c r="DN346" s="21" t="n">
        <v>25</v>
      </c>
      <c r="DO346" s="21" t="n">
        <v>25.7</v>
      </c>
      <c r="DP346" s="22" t="n">
        <f aca="false">AVERAGE(DD346:DO346)</f>
        <v>20.4166666666667</v>
      </c>
      <c r="OB346" s="7" t="n">
        <f aca="false">AVERAGE(AP346,BP346,CP346,DP346,EP346,FP346,GP346,HP346,IP346,JP346,KP346,LP346,MP346,NP346)</f>
        <v>17.9541666666667</v>
      </c>
      <c r="OC346" s="10" t="n">
        <f aca="false">AVERAGE(OB336:OB346)</f>
        <v>17.8623106060606</v>
      </c>
      <c r="PB346" s="8" t="n">
        <f aca="false">AVERAGE(AI346,AJ346,AK346,BI346,BJ346,BK346,CI346,CJ346,CK346,DI346,DJ346,DK346,EI346,EJ346,EK346,FI346,FJ346,FK346,GI346,GJ346,GK346,HI346,HJ346,HK346,II346,IJ346,IK346,JI346,JJ346,JK346,KI346,KJ346,KK346,LI346,LJ346,LK346,MI346,MJ346,MK346,NI346,NJ346,NK346)</f>
        <v>11.875</v>
      </c>
      <c r="PC346" s="9" t="n">
        <f aca="false">AVERAGE(AD346,AE346,AO346,BD346,BE346,BO346,CD346,CE346,CO346,DD346,DE346,DO346,ED346,EE346,EO346,FD346,FE346,FO346,GD346,GE346,GO346,HD346,HE346,HO346,ID346,IE346,IO346,JD346,JE346,JO346,KD346,KE346,KO346,LD346,LE346,LO346,MD346,ME346,MO346,ND346,NE346,NO346,)</f>
        <v>21.5076923076923</v>
      </c>
      <c r="PD346" s="8" t="n">
        <f aca="false">AVERAGE(PB336:PB346)</f>
        <v>11.2159090909091</v>
      </c>
      <c r="PE346" s="11" t="n">
        <f aca="false">AVERAGE(PC336:PC346)</f>
        <v>21.4615384615385</v>
      </c>
      <c r="QB346" s="11" t="n">
        <f aca="false">MAX((AD336:AO346),(BD336:BO346),(CD336:CO346),(DD336:DO346))</f>
        <v>27.3</v>
      </c>
      <c r="QC346" s="7" t="n">
        <f aca="false">MIN((AD336:AO346),(BD336:BO346),(CD336:CO346),(DD336:DO346))</f>
        <v>1.1</v>
      </c>
    </row>
    <row r="347" customFormat="false" ht="12.9" hidden="false" customHeight="false" outlineLevel="0" collapsed="false">
      <c r="A347" s="24"/>
      <c r="B347" s="7" t="n">
        <f aca="false">AVERAGE(AP347,BP347,CP347,DP347,EP347,FP347,GP347,HP347,IP347,JP347,KP347,LP347,MP347,NP347)</f>
        <v>18.3354166666667</v>
      </c>
      <c r="C347" s="25" t="n">
        <f aca="false">AVERAGE(B343:B347)</f>
        <v>17.9754166666667</v>
      </c>
      <c r="D347" s="16" t="n">
        <f aca="false">AVERAGE(B338:B347)</f>
        <v>17.9658333333333</v>
      </c>
      <c r="E347" s="7" t="n">
        <f aca="false">AVERAGE(B328:B347)</f>
        <v>17.6363541666667</v>
      </c>
      <c r="F347" s="28" t="n">
        <f aca="false">AVERAGE(B298:B347)</f>
        <v>17.5750265151515</v>
      </c>
      <c r="G347" s="3" t="n">
        <f aca="false">MAX(AD347:AO347,BD347:BO347,CD347:CO347,DD347:DO347,ED347:EO347,FD347:FO347,GD347:GO347,HD347:HO347,ID347:IO347,JD347:JO347,KD347:KO347,LD347:LO347,MD347:MO347,ND347:NO347)</f>
        <v>26.3</v>
      </c>
      <c r="H347" s="17" t="n">
        <f aca="false">MEDIAN(AD347:AO347,BD347:BO347,CD347:CO347,DD347:DO347,ED347:EO347,FD347:FO347,GD347:GO347,HD347:HO347,ID347:IO347,JD347:JO347,KD347:KO347,LD347:LO347,MD347:MO347,ND347:NO347)</f>
        <v>19.3</v>
      </c>
      <c r="I347" s="5" t="n">
        <f aca="false">MIN(AD347:AO347,BD347:BO347,CD347:CO347,DD347:DO347,ED347:EO347,FD347:FO347,GD347:GO347,HD347:HO347,ID347:IO347,JD347:JO347,KD347:KO347,LD347:LO347,MD347:MO347,ND347:NO347)</f>
        <v>7.3</v>
      </c>
      <c r="J347" s="18" t="n">
        <f aca="false">(G347+I347)/2</f>
        <v>16.8</v>
      </c>
      <c r="AC347" s="19" t="n">
        <v>1996</v>
      </c>
      <c r="AD347" s="21" t="n">
        <v>20.6</v>
      </c>
      <c r="AE347" s="21" t="n">
        <v>19.3</v>
      </c>
      <c r="AF347" s="21" t="n">
        <v>17.5</v>
      </c>
      <c r="AG347" s="21" t="n">
        <v>11.9</v>
      </c>
      <c r="AH347" s="21" t="n">
        <v>7.3</v>
      </c>
      <c r="AI347" s="21" t="n">
        <v>9.8</v>
      </c>
      <c r="AJ347" s="21" t="n">
        <v>8.6</v>
      </c>
      <c r="AK347" s="21" t="n">
        <v>8.9</v>
      </c>
      <c r="AL347" s="21" t="n">
        <v>13.7</v>
      </c>
      <c r="AM347" s="21" t="n">
        <v>15.2</v>
      </c>
      <c r="AN347" s="21" t="n">
        <v>19</v>
      </c>
      <c r="AO347" s="21" t="n">
        <v>22.5</v>
      </c>
      <c r="AP347" s="22" t="n">
        <f aca="false">AVERAGE(AD347:AO347)</f>
        <v>14.525</v>
      </c>
      <c r="BB347" s="1" t="n">
        <f aca="false">BB346+1</f>
        <v>1996</v>
      </c>
      <c r="BC347" s="26" t="s">
        <v>119</v>
      </c>
      <c r="BD347" s="21" t="n">
        <v>21.2</v>
      </c>
      <c r="BE347" s="21" t="n">
        <v>20.3</v>
      </c>
      <c r="BF347" s="21" t="n">
        <v>18.6</v>
      </c>
      <c r="BG347" s="21" t="n">
        <v>13.5</v>
      </c>
      <c r="BH347" s="21" t="n">
        <v>8.2</v>
      </c>
      <c r="BI347" s="21" t="n">
        <v>9.8</v>
      </c>
      <c r="BJ347" s="21" t="n">
        <v>7.4</v>
      </c>
      <c r="BK347" s="21" t="n">
        <v>8.9</v>
      </c>
      <c r="BL347" s="21" t="n">
        <v>12.6</v>
      </c>
      <c r="BM347" s="21" t="n">
        <v>15.4</v>
      </c>
      <c r="BN347" s="21" t="n">
        <v>18.1</v>
      </c>
      <c r="BO347" s="21" t="n">
        <v>22.2</v>
      </c>
      <c r="BP347" s="22" t="n">
        <f aca="false">AVERAGE(BD347:BO347)</f>
        <v>14.6833333333333</v>
      </c>
      <c r="CB347" s="1" t="n">
        <f aca="false">CB346+1</f>
        <v>1996</v>
      </c>
      <c r="CC347" s="26" t="s">
        <v>119</v>
      </c>
      <c r="CD347" s="21" t="n">
        <v>25.2</v>
      </c>
      <c r="CE347" s="21" t="n">
        <v>25.4</v>
      </c>
      <c r="CF347" s="21" t="n">
        <v>24.6</v>
      </c>
      <c r="CG347" s="21" t="n">
        <v>23.8</v>
      </c>
      <c r="CH347" s="21" t="n">
        <v>21.6</v>
      </c>
      <c r="CI347" s="21" t="n">
        <v>21.2</v>
      </c>
      <c r="CJ347" s="21" t="n">
        <v>19.3</v>
      </c>
      <c r="CK347" s="21" t="n">
        <v>21.4</v>
      </c>
      <c r="CL347" s="21" t="n">
        <v>23.2</v>
      </c>
      <c r="CM347" s="21" t="n">
        <v>25.1</v>
      </c>
      <c r="CN347" s="21" t="n">
        <v>25.4</v>
      </c>
      <c r="CO347" s="21" t="n">
        <v>24.6</v>
      </c>
      <c r="CP347" s="22" t="n">
        <f aca="false">AVERAGE(CD347:CO347)</f>
        <v>23.4</v>
      </c>
      <c r="DB347" s="1" t="n">
        <f aca="false">DB346+1</f>
        <v>1996</v>
      </c>
      <c r="DC347" s="26" t="s">
        <v>119</v>
      </c>
      <c r="DD347" s="21" t="n">
        <v>26.3</v>
      </c>
      <c r="DE347" s="21" t="n">
        <v>25.4</v>
      </c>
      <c r="DF347" s="21" t="n">
        <v>22.8</v>
      </c>
      <c r="DG347" s="21" t="n">
        <v>20.7</v>
      </c>
      <c r="DH347" s="21" t="n">
        <v>16.5</v>
      </c>
      <c r="DI347" s="21" t="n">
        <v>17</v>
      </c>
      <c r="DJ347" s="21" t="n">
        <v>14</v>
      </c>
      <c r="DK347" s="21" t="n">
        <v>15.3</v>
      </c>
      <c r="DL347" s="21" t="n">
        <v>18.8</v>
      </c>
      <c r="DM347" s="21" t="n">
        <v>22.5</v>
      </c>
      <c r="DN347" s="21" t="n">
        <v>24.1</v>
      </c>
      <c r="DO347" s="21" t="n">
        <v>25.4</v>
      </c>
      <c r="DP347" s="22" t="n">
        <f aca="false">AVERAGE(DD347:DO347)</f>
        <v>20.7333333333333</v>
      </c>
      <c r="OB347" s="7" t="n">
        <f aca="false">AVERAGE(AP347,BP347,CP347,DP347,EP347,FP347,GP347,HP347,IP347,JP347,KP347,LP347,MP347,NP347)</f>
        <v>18.3354166666667</v>
      </c>
      <c r="OC347" s="10" t="n">
        <f aca="false">AVERAGE(OB337:OB347)</f>
        <v>17.9714015151515</v>
      </c>
      <c r="PB347" s="8" t="n">
        <f aca="false">AVERAGE(AI347,AJ347,AK347,BI347,BJ347,BK347,CI347,CJ347,CK347,DI347,DJ347,DK347,EI347,EJ347,EK347,FI347,FJ347,FK347,GI347,GJ347,GK347,HI347,HJ347,HK347,II347,IJ347,IK347,JI347,JJ347,JK347,KI347,KJ347,KK347,LI347,LJ347,LK347,MI347,MJ347,MK347,NI347,NJ347,NK347)</f>
        <v>13.4666666666667</v>
      </c>
      <c r="PC347" s="9" t="n">
        <f aca="false">AVERAGE(AD347,AE347,AO347,BD347,BE347,BO347,CD347,CE347,CO347,DD347,DE347,DO347,ED347,EE347,EO347,FD347,FE347,FO347,GD347,GE347,GO347,HD347,HE347,HO347,ID347,IE347,IO347,JD347,JE347,JO347,KD347,KE347,KO347,LD347,LE347,LO347,MD347,ME347,MO347,ND347,NE347,NO347,)</f>
        <v>21.4153846153846</v>
      </c>
      <c r="PD347" s="8" t="n">
        <f aca="false">AVERAGE(PB337:PB347)</f>
        <v>11.5015151515152</v>
      </c>
      <c r="PE347" s="11" t="n">
        <f aca="false">AVERAGE(PC337:PC347)</f>
        <v>21.4734265734266</v>
      </c>
      <c r="QB347" s="11" t="n">
        <f aca="false">MAX((AD337:AO347),(BD337:BO347),(CD337:CO347),(DD337:DO347))</f>
        <v>27.3</v>
      </c>
      <c r="QC347" s="7" t="n">
        <f aca="false">MIN((AD337:AO347),(BD337:BO347),(CD337:CO347),(DD337:DO347))</f>
        <v>1.1</v>
      </c>
    </row>
    <row r="348" customFormat="false" ht="12.9" hidden="false" customHeight="false" outlineLevel="0" collapsed="false">
      <c r="A348" s="24"/>
      <c r="B348" s="7" t="n">
        <f aca="false">AVERAGE(AP348,BP348,CP348,DP348,EP348,FP348,GP348,HP348,IP348,JP348,KP348,LP348,MP348,NP348)</f>
        <v>17.4979166666667</v>
      </c>
      <c r="C348" s="25" t="n">
        <f aca="false">AVERAGE(B344:B348)</f>
        <v>17.8204166666667</v>
      </c>
      <c r="D348" s="16" t="n">
        <f aca="false">AVERAGE(B339:B348)</f>
        <v>17.9347916666667</v>
      </c>
      <c r="E348" s="7" t="n">
        <f aca="false">AVERAGE(B329:B348)</f>
        <v>17.6945833333333</v>
      </c>
      <c r="F348" s="28" t="n">
        <f aca="false">AVERAGE(B299:B348)</f>
        <v>17.5695265151515</v>
      </c>
      <c r="G348" s="3" t="n">
        <f aca="false">MAX(AD348:AO348,BD348:BO348,CD348:CO348,DD348:DO348,ED348:EO348,FD348:FO348,GD348:GO348,HD348:HO348,ID348:IO348,JD348:JO348,KD348:KO348,LD348:LO348,MD348:MO348,ND348:NO348)</f>
        <v>25.3</v>
      </c>
      <c r="H348" s="17" t="n">
        <f aca="false">MEDIAN(AD348:AO348,BD348:BO348,CD348:CO348,DD348:DO348,ED348:EO348,FD348:FO348,GD348:GO348,HD348:HO348,ID348:IO348,JD348:JO348,KD348:KO348,LD348:LO348,MD348:MO348,ND348:NO348)</f>
        <v>19.95</v>
      </c>
      <c r="I348" s="5" t="n">
        <f aca="false">MIN(AD348:AO348,BD348:BO348,CD348:CO348,DD348:DO348,ED348:EO348,FD348:FO348,GD348:GO348,HD348:HO348,ID348:IO348,JD348:JO348,KD348:KO348,LD348:LO348,MD348:MO348,ND348:NO348)</f>
        <v>1.1</v>
      </c>
      <c r="J348" s="18" t="n">
        <f aca="false">(G348+I348)/2</f>
        <v>13.2</v>
      </c>
      <c r="AC348" s="19" t="n">
        <v>1997</v>
      </c>
      <c r="AD348" s="21" t="n">
        <v>22.1</v>
      </c>
      <c r="AE348" s="21" t="n">
        <v>22.1</v>
      </c>
      <c r="AF348" s="21" t="n">
        <v>14.2</v>
      </c>
      <c r="AG348" s="21" t="n">
        <v>10.6</v>
      </c>
      <c r="AH348" s="21" t="n">
        <v>10</v>
      </c>
      <c r="AI348" s="21" t="n">
        <v>3.5</v>
      </c>
      <c r="AJ348" s="21" t="n">
        <v>1.1</v>
      </c>
      <c r="AK348" s="21" t="n">
        <v>5</v>
      </c>
      <c r="AL348" s="21" t="n">
        <v>12.8</v>
      </c>
      <c r="AM348" s="21" t="n">
        <v>15.1</v>
      </c>
      <c r="AN348" s="21" t="n">
        <v>18.2</v>
      </c>
      <c r="AO348" s="21" t="n">
        <v>21</v>
      </c>
      <c r="AP348" s="22" t="n">
        <f aca="false">AVERAGE(AD348:AO348)</f>
        <v>12.975</v>
      </c>
      <c r="BB348" s="1" t="n">
        <f aca="false">BB347+1</f>
        <v>1997</v>
      </c>
      <c r="BC348" s="26" t="s">
        <v>120</v>
      </c>
      <c r="BD348" s="21" t="n">
        <v>22.3</v>
      </c>
      <c r="BE348" s="21" t="n">
        <v>23.6</v>
      </c>
      <c r="BF348" s="21" t="n">
        <v>16.9</v>
      </c>
      <c r="BG348" s="21" t="n">
        <v>13.9</v>
      </c>
      <c r="BH348" s="21" t="n">
        <v>11.3</v>
      </c>
      <c r="BI348" s="21" t="n">
        <v>5.5</v>
      </c>
      <c r="BJ348" s="21" t="n">
        <v>2.6</v>
      </c>
      <c r="BK348" s="21" t="n">
        <v>7.3</v>
      </c>
      <c r="BL348" s="21" t="n">
        <v>11</v>
      </c>
      <c r="BM348" s="21" t="n">
        <v>16.3</v>
      </c>
      <c r="BN348" s="21" t="n">
        <v>19.7</v>
      </c>
      <c r="BO348" s="21" t="n">
        <v>21.3</v>
      </c>
      <c r="BP348" s="22" t="n">
        <f aca="false">AVERAGE(BD348:BO348)</f>
        <v>14.3083333333333</v>
      </c>
      <c r="CB348" s="1" t="n">
        <f aca="false">CB347+1</f>
        <v>1997</v>
      </c>
      <c r="CC348" s="26" t="s">
        <v>120</v>
      </c>
      <c r="CD348" s="21" t="n">
        <v>24.5</v>
      </c>
      <c r="CE348" s="21" t="n">
        <v>25.3</v>
      </c>
      <c r="CF348" s="21" t="n">
        <v>24.5</v>
      </c>
      <c r="CG348" s="21" t="n">
        <v>24.1</v>
      </c>
      <c r="CH348" s="21" t="n">
        <v>22.5</v>
      </c>
      <c r="CI348" s="21" t="n">
        <v>20.2</v>
      </c>
      <c r="CJ348" s="21" t="n">
        <v>18.6</v>
      </c>
      <c r="CK348" s="21" t="n">
        <v>20.3</v>
      </c>
      <c r="CL348" s="21" t="n">
        <v>22.5</v>
      </c>
      <c r="CM348" s="21" t="n">
        <v>24.9</v>
      </c>
      <c r="CN348" s="21" t="n">
        <v>25.2</v>
      </c>
      <c r="CO348" s="21" t="n">
        <v>25.2</v>
      </c>
      <c r="CP348" s="22" t="n">
        <f aca="false">AVERAGE(CD348:CO348)</f>
        <v>23.15</v>
      </c>
      <c r="DB348" s="1" t="n">
        <f aca="false">DB347+1</f>
        <v>1997</v>
      </c>
      <c r="DC348" s="26" t="s">
        <v>120</v>
      </c>
      <c r="DD348" s="21" t="n">
        <v>23.8</v>
      </c>
      <c r="DE348" s="21" t="n">
        <v>24.1</v>
      </c>
      <c r="DF348" s="21" t="n">
        <v>22</v>
      </c>
      <c r="DG348" s="21" t="n">
        <v>19</v>
      </c>
      <c r="DH348" s="21" t="n">
        <v>15.8</v>
      </c>
      <c r="DI348" s="21" t="n">
        <v>12.1</v>
      </c>
      <c r="DJ348" s="21" t="n">
        <v>11.2</v>
      </c>
      <c r="DK348" s="21" t="n">
        <v>15</v>
      </c>
      <c r="DL348" s="21" t="n">
        <v>21.4</v>
      </c>
      <c r="DM348" s="21" t="n">
        <v>22.6</v>
      </c>
      <c r="DN348" s="21" t="n">
        <v>23.7</v>
      </c>
      <c r="DO348" s="21" t="n">
        <v>24</v>
      </c>
      <c r="DP348" s="22" t="n">
        <f aca="false">AVERAGE(DD348:DO348)</f>
        <v>19.5583333333333</v>
      </c>
      <c r="OB348" s="7" t="n">
        <f aca="false">AVERAGE(AP348,BP348,CP348,DP348,EP348,FP348,GP348,HP348,IP348,JP348,KP348,LP348,MP348,NP348)</f>
        <v>17.4979166666667</v>
      </c>
      <c r="OC348" s="10" t="n">
        <f aca="false">AVERAGE(OB338:OB348)</f>
        <v>17.9232954545455</v>
      </c>
      <c r="PB348" s="8" t="n">
        <f aca="false">AVERAGE(AI348,AJ348,AK348,BI348,BJ348,BK348,CI348,CJ348,CK348,DI348,DJ348,DK348,EI348,EJ348,EK348,FI348,FJ348,FK348,GI348,GJ348,GK348,HI348,HJ348,HK348,II348,IJ348,IK348,JI348,JJ348,JK348,KI348,KJ348,KK348,LI348,LJ348,LK348,MI348,MJ348,MK348,NI348,NJ348,NK348)</f>
        <v>10.2</v>
      </c>
      <c r="PC348" s="9" t="n">
        <f aca="false">AVERAGE(AD348,AE348,AO348,BD348,BE348,BO348,CD348,CE348,CO348,DD348,DE348,DO348,ED348,EE348,EO348,FD348,FE348,FO348,GD348,GE348,GO348,HD348,HE348,HO348,ID348,IE348,IO348,JD348,JE348,JO348,KD348,KE348,KO348,LD348,LE348,LO348,MD348,ME348,MO348,ND348,NE348,NO348,)</f>
        <v>21.4846153846154</v>
      </c>
      <c r="PD348" s="8" t="n">
        <f aca="false">AVERAGE(PB338:PB348)</f>
        <v>11.3522727272727</v>
      </c>
      <c r="PE348" s="11" t="n">
        <f aca="false">AVERAGE(PC338:PC348)</f>
        <v>21.4902097902098</v>
      </c>
      <c r="QB348" s="11" t="n">
        <f aca="false">MAX((AD338:AO348),(BD338:BO348),(CD338:CO348),(DD338:DO348))</f>
        <v>27.1</v>
      </c>
      <c r="QC348" s="7" t="n">
        <f aca="false">MIN((AD338:AO348),(BD338:BO348),(CD338:CO348),(DD338:DO348))</f>
        <v>1.1</v>
      </c>
    </row>
    <row r="349" customFormat="false" ht="12.9" hidden="false" customHeight="false" outlineLevel="0" collapsed="false">
      <c r="A349" s="24"/>
      <c r="B349" s="7" t="n">
        <f aca="false">AVERAGE(AP349,BP349,CP349,DP349,EP349,FP349,GP349,HP349,IP349,JP349,KP349,LP349,MP349,NP349)</f>
        <v>18.5583333333333</v>
      </c>
      <c r="C349" s="25" t="n">
        <f aca="false">AVERAGE(B345:B349)</f>
        <v>17.8866666666667</v>
      </c>
      <c r="D349" s="16" t="n">
        <f aca="false">AVERAGE(B340:B349)</f>
        <v>17.9739583333333</v>
      </c>
      <c r="E349" s="7" t="n">
        <f aca="false">AVERAGE(B330:B349)</f>
        <v>17.7745833333333</v>
      </c>
      <c r="F349" s="28" t="n">
        <f aca="false">AVERAGE(B300:B349)</f>
        <v>17.6032765151515</v>
      </c>
      <c r="G349" s="3" t="n">
        <f aca="false">MAX(AD349:AO349,BD349:BO349,CD349:CO349,DD349:DO349,ED349:EO349,FD349:FO349,GD349:GO349,HD349:HO349,ID349:IO349,JD349:JO349,KD349:KO349,LD349:LO349,MD349:MO349,ND349:NO349)</f>
        <v>26</v>
      </c>
      <c r="H349" s="17" t="n">
        <f aca="false">MEDIAN(AD349:AO349,BD349:BO349,CD349:CO349,DD349:DO349,ED349:EO349,FD349:FO349,GD349:GO349,HD349:HO349,ID349:IO349,JD349:JO349,KD349:KO349,LD349:LO349,MD349:MO349,ND349:NO349)</f>
        <v>20.3</v>
      </c>
      <c r="I349" s="5" t="n">
        <f aca="false">MIN(AD349:AO349,BD349:BO349,CD349:CO349,DD349:DO349,ED349:EO349,FD349:FO349,GD349:GO349,HD349:HO349,ID349:IO349,JD349:JO349,KD349:KO349,LD349:LO349,MD349:MO349,ND349:NO349)</f>
        <v>5.9</v>
      </c>
      <c r="J349" s="18" t="n">
        <f aca="false">(G349+I349)/2</f>
        <v>15.95</v>
      </c>
      <c r="AC349" s="19" t="n">
        <v>1998</v>
      </c>
      <c r="AD349" s="21" t="n">
        <v>22.5</v>
      </c>
      <c r="AE349" s="21" t="n">
        <v>20.2</v>
      </c>
      <c r="AF349" s="21" t="n">
        <v>19.9</v>
      </c>
      <c r="AG349" s="21" t="n">
        <v>13.7</v>
      </c>
      <c r="AH349" s="21" t="n">
        <v>8.3</v>
      </c>
      <c r="AI349" s="21" t="n">
        <v>6.4</v>
      </c>
      <c r="AJ349" s="21" t="n">
        <v>5.9</v>
      </c>
      <c r="AK349" s="21" t="n">
        <v>7.2</v>
      </c>
      <c r="AL349" s="21" t="n">
        <v>11.3</v>
      </c>
      <c r="AM349" s="21" t="n">
        <v>17.4</v>
      </c>
      <c r="AN349" s="21" t="n">
        <v>17.9</v>
      </c>
      <c r="AO349" s="21" t="n">
        <v>20.4</v>
      </c>
      <c r="AP349" s="22" t="n">
        <f aca="false">AVERAGE(AD349:AO349)</f>
        <v>14.2583333333333</v>
      </c>
      <c r="BB349" s="1" t="n">
        <f aca="false">BB348+1</f>
        <v>1998</v>
      </c>
      <c r="BC349" s="26" t="s">
        <v>121</v>
      </c>
      <c r="BD349" s="21" t="n">
        <v>23.2</v>
      </c>
      <c r="BE349" s="21" t="n">
        <v>22.1</v>
      </c>
      <c r="BF349" s="21" t="n">
        <v>19.5</v>
      </c>
      <c r="BG349" s="21" t="n">
        <v>14.9</v>
      </c>
      <c r="BH349" s="21" t="n">
        <v>11.4</v>
      </c>
      <c r="BI349" s="21" t="n">
        <v>7.7</v>
      </c>
      <c r="BJ349" s="21" t="n">
        <v>6</v>
      </c>
      <c r="BK349" s="21" t="n">
        <v>6.9</v>
      </c>
      <c r="BL349" s="21" t="n">
        <v>11.4</v>
      </c>
      <c r="BM349" s="21" t="n">
        <v>16.4</v>
      </c>
      <c r="BN349" s="21" t="n">
        <v>18.7</v>
      </c>
      <c r="BO349" s="21" t="n">
        <v>20.9</v>
      </c>
      <c r="BP349" s="22" t="n">
        <f aca="false">AVERAGE(BD349:BO349)</f>
        <v>14.925</v>
      </c>
      <c r="CB349" s="1" t="n">
        <f aca="false">CB348+1</f>
        <v>1998</v>
      </c>
      <c r="CC349" s="26" t="s">
        <v>121</v>
      </c>
      <c r="CD349" s="21" t="n">
        <v>25</v>
      </c>
      <c r="CE349" s="21" t="n">
        <v>25.1</v>
      </c>
      <c r="CF349" s="21" t="n">
        <v>24.9</v>
      </c>
      <c r="CG349" s="21" t="n">
        <v>25.5</v>
      </c>
      <c r="CH349" s="21" t="n">
        <v>23.7</v>
      </c>
      <c r="CI349" s="21" t="n">
        <v>21.4</v>
      </c>
      <c r="CJ349" s="21" t="n">
        <v>21.6</v>
      </c>
      <c r="CK349" s="21" t="n">
        <v>21.1</v>
      </c>
      <c r="CL349" s="21" t="n">
        <v>24</v>
      </c>
      <c r="CM349" s="21" t="n">
        <v>25.7</v>
      </c>
      <c r="CN349" s="21" t="n">
        <v>25.8</v>
      </c>
      <c r="CO349" s="21" t="n">
        <v>25.3</v>
      </c>
      <c r="CP349" s="22" t="n">
        <f aca="false">AVERAGE(CD349:CO349)</f>
        <v>24.0916666666667</v>
      </c>
      <c r="DB349" s="1" t="n">
        <f aca="false">DB348+1</f>
        <v>1998</v>
      </c>
      <c r="DC349" s="26" t="s">
        <v>121</v>
      </c>
      <c r="DD349" s="21" t="n">
        <v>26</v>
      </c>
      <c r="DE349" s="21" t="n">
        <v>25.8</v>
      </c>
      <c r="DF349" s="21" t="n">
        <v>24.7</v>
      </c>
      <c r="DG349" s="21" t="n">
        <v>21.2</v>
      </c>
      <c r="DH349" s="21" t="n">
        <v>17.1</v>
      </c>
      <c r="DI349" s="21" t="n">
        <v>14.4</v>
      </c>
      <c r="DJ349" s="21" t="n">
        <v>14.4</v>
      </c>
      <c r="DK349" s="21" t="n">
        <v>16</v>
      </c>
      <c r="DL349" s="21" t="n">
        <v>19.5</v>
      </c>
      <c r="DM349" s="21" t="n">
        <v>23</v>
      </c>
      <c r="DN349" s="21" t="n">
        <v>24.3</v>
      </c>
      <c r="DO349" s="21" t="n">
        <v>25.1</v>
      </c>
      <c r="DP349" s="22" t="n">
        <f aca="false">AVERAGE(DD349:DO349)</f>
        <v>20.9583333333333</v>
      </c>
      <c r="OB349" s="7" t="n">
        <f aca="false">AVERAGE(AP349,BP349,CP349,DP349,EP349,FP349,GP349,HP349,IP349,JP349,KP349,LP349,MP349,NP349)</f>
        <v>18.5583333333333</v>
      </c>
      <c r="OC349" s="10" t="n">
        <f aca="false">AVERAGE(OB339:OB349)</f>
        <v>17.9914772727273</v>
      </c>
      <c r="PB349" s="8" t="n">
        <f aca="false">AVERAGE(AI349,AJ349,AK349,BI349,BJ349,BK349,CI349,CJ349,CK349,DI349,DJ349,DK349,EI349,EJ349,EK349,FI349,FJ349,FK349,GI349,GJ349,GK349,HI349,HJ349,HK349,II349,IJ349,IK349,JI349,JJ349,JK349,KI349,KJ349,KK349,LI349,LJ349,LK349,MI349,MJ349,MK349,NI349,NJ349,NK349)</f>
        <v>12.4166666666667</v>
      </c>
      <c r="PC349" s="9" t="n">
        <f aca="false">AVERAGE(AD349,AE349,AO349,BD349,BE349,BO349,CD349,CE349,CO349,DD349,DE349,DO349,ED349,EE349,EO349,FD349,FE349,FO349,GD349,GE349,GO349,HD349,HE349,HO349,ID349,IE349,IO349,JD349,JE349,JO349,KD349,KE349,KO349,LD349,LE349,LO349,MD349,ME349,MO349,ND349,NE349,NO349,)</f>
        <v>21.6615384615385</v>
      </c>
      <c r="PD349" s="8" t="n">
        <f aca="false">AVERAGE(PB339:PB349)</f>
        <v>11.4818181818182</v>
      </c>
      <c r="PE349" s="11" t="n">
        <f aca="false">AVERAGE(PC339:PC349)</f>
        <v>21.5090909090909</v>
      </c>
      <c r="QB349" s="11" t="n">
        <f aca="false">MAX((AD339:AO349),(BD339:BO349),(CD339:CO349),(DD339:DO349))</f>
        <v>27.1</v>
      </c>
      <c r="QC349" s="7" t="n">
        <f aca="false">MIN((AD339:AO349),(BD339:BO349),(CD339:CO349),(DD339:DO349))</f>
        <v>1.1</v>
      </c>
    </row>
    <row r="350" customFormat="false" ht="12.9" hidden="false" customHeight="false" outlineLevel="0" collapsed="false">
      <c r="A350" s="24"/>
      <c r="B350" s="7" t="n">
        <f aca="false">AVERAGE(AP350,BP350,CP350,DP350,EP350,FP350,GP350,HP350,IP350,JP350,KP350,LP350,MP350,NP350)</f>
        <v>17.6215277777778</v>
      </c>
      <c r="C350" s="25" t="n">
        <f aca="false">AVERAGE(B346:B350)</f>
        <v>17.9934722222222</v>
      </c>
      <c r="D350" s="16" t="n">
        <f aca="false">AVERAGE(B341:B350)</f>
        <v>18.0046527777778</v>
      </c>
      <c r="E350" s="7" t="n">
        <f aca="false">AVERAGE(B331:B350)</f>
        <v>17.7610763888889</v>
      </c>
      <c r="F350" s="28" t="n">
        <f aca="false">AVERAGE(B301:B350)</f>
        <v>17.6253320707071</v>
      </c>
      <c r="G350" s="3" t="n">
        <f aca="false">MAX(AD350:AO350,BD350:BO350,CD350:CO350,DD350:DO350,ED350:EO350,FD350:FO350,GD350:GO350,HD350:HO350,ID350:IO350,JD350:JO350,KD350:KO350,LD350:LO350,MD350:MO350,ND350:NO350)</f>
        <v>25.3</v>
      </c>
      <c r="H350" s="17" t="n">
        <f aca="false">MEDIAN(AD350:AO350,BD350:BO350,CD350:CO350,DD350:DO350,ED350:EO350,FD350:FO350,GD350:GO350,HD350:HO350,ID350:IO350,JD350:JO350,KD350:KO350,LD350:LO350,MD350:MO350,ND350:NO350)</f>
        <v>19.85</v>
      </c>
      <c r="I350" s="5" t="n">
        <f aca="false">MIN(AD350:AO350,BD350:BO350,CD350:CO350,DD350:DO350,ED350:EO350,FD350:FO350,GD350:GO350,HD350:HO350,ID350:IO350,JD350:JO350,KD350:KO350,LD350:LO350,MD350:MO350,ND350:NO350)</f>
        <v>3.8</v>
      </c>
      <c r="J350" s="18" t="n">
        <f aca="false">(G350+I350)/2</f>
        <v>14.55</v>
      </c>
      <c r="AC350" s="19" t="n">
        <v>1999</v>
      </c>
      <c r="AD350" s="21" t="n">
        <v>23.1</v>
      </c>
      <c r="AE350" s="21" t="n">
        <v>21.5</v>
      </c>
      <c r="AF350" s="21" t="n">
        <v>20.9</v>
      </c>
      <c r="AG350" s="21" t="n">
        <v>10.5</v>
      </c>
      <c r="AH350" s="21" t="n">
        <v>9.2</v>
      </c>
      <c r="AI350" s="21" t="n">
        <v>5.4</v>
      </c>
      <c r="AJ350" s="21" t="n">
        <v>3.8</v>
      </c>
      <c r="AK350" s="21" t="n">
        <v>6.6</v>
      </c>
      <c r="AL350" s="21" t="n">
        <v>12.1</v>
      </c>
      <c r="AM350" s="21" t="n">
        <v>16.2</v>
      </c>
      <c r="AN350" s="21" t="n">
        <v>16</v>
      </c>
      <c r="AO350" s="21" t="n">
        <v>20.1</v>
      </c>
      <c r="AP350" s="22" t="n">
        <f aca="false">AVERAGE(AD350:AO350)</f>
        <v>13.7833333333333</v>
      </c>
      <c r="BB350" s="1" t="n">
        <f aca="false">BB349+1</f>
        <v>1999</v>
      </c>
      <c r="BC350" s="26" t="s">
        <v>122</v>
      </c>
      <c r="BD350" s="21" t="n">
        <v>23</v>
      </c>
      <c r="BE350" s="21" t="n">
        <v>20.6</v>
      </c>
      <c r="BF350" s="21" t="n">
        <v>20.6</v>
      </c>
      <c r="BG350" s="29" t="n">
        <f aca="false">SUM(BG347+BG348+BG349+BG351+BG352+BG353)/6</f>
        <v>13.6833333333333</v>
      </c>
      <c r="BH350" s="29" t="n">
        <f aca="false">SUM(BH347+BH348+BH349+BH351+BH352+BH353)/6</f>
        <v>8.95</v>
      </c>
      <c r="BI350" s="21" t="n">
        <v>5.7</v>
      </c>
      <c r="BJ350" s="21" t="n">
        <v>4.3</v>
      </c>
      <c r="BK350" s="21" t="n">
        <v>8.4</v>
      </c>
      <c r="BL350" s="21" t="n">
        <v>12.7</v>
      </c>
      <c r="BM350" s="21" t="n">
        <v>16.1</v>
      </c>
      <c r="BN350" s="21" t="n">
        <v>15.7</v>
      </c>
      <c r="BO350" s="21" t="n">
        <v>19.9</v>
      </c>
      <c r="BP350" s="22" t="n">
        <f aca="false">AVERAGE(BD350:BO350)</f>
        <v>14.1361111111111</v>
      </c>
      <c r="CB350" s="1" t="n">
        <f aca="false">CB349+1</f>
        <v>1999</v>
      </c>
      <c r="CC350" s="26" t="s">
        <v>122</v>
      </c>
      <c r="CD350" s="21" t="n">
        <v>24.7</v>
      </c>
      <c r="CE350" s="21" t="n">
        <v>24.4</v>
      </c>
      <c r="CF350" s="21" t="n">
        <v>24.1</v>
      </c>
      <c r="CG350" s="21" t="n">
        <v>24.1</v>
      </c>
      <c r="CH350" s="21" t="n">
        <v>19.9</v>
      </c>
      <c r="CI350" s="21" t="n">
        <v>19.8</v>
      </c>
      <c r="CJ350" s="21" t="n">
        <v>17.7</v>
      </c>
      <c r="CK350" s="21" t="n">
        <v>19.5</v>
      </c>
      <c r="CL350" s="21" t="n">
        <v>22.3</v>
      </c>
      <c r="CM350" s="21" t="n">
        <v>24.3</v>
      </c>
      <c r="CN350" s="21" t="n">
        <v>24.9</v>
      </c>
      <c r="CO350" s="21" t="n">
        <v>25</v>
      </c>
      <c r="CP350" s="22" t="n">
        <f aca="false">AVERAGE(CD350:CO350)</f>
        <v>22.5583333333333</v>
      </c>
      <c r="DB350" s="1" t="n">
        <f aca="false">DB349+1</f>
        <v>1999</v>
      </c>
      <c r="DC350" s="26" t="s">
        <v>122</v>
      </c>
      <c r="DD350" s="21" t="n">
        <v>25.3</v>
      </c>
      <c r="DE350" s="21" t="n">
        <v>24.7</v>
      </c>
      <c r="DF350" s="21" t="n">
        <v>23.7</v>
      </c>
      <c r="DG350" s="21" t="n">
        <v>20.9</v>
      </c>
      <c r="DH350" s="21" t="n">
        <v>16.7</v>
      </c>
      <c r="DI350" s="21" t="n">
        <v>13.4</v>
      </c>
      <c r="DJ350" s="21" t="n">
        <v>12.8</v>
      </c>
      <c r="DK350" s="21" t="n">
        <v>15.5</v>
      </c>
      <c r="DL350" s="21" t="n">
        <v>19.3</v>
      </c>
      <c r="DM350" s="21" t="n">
        <v>21.6</v>
      </c>
      <c r="DN350" s="21" t="n">
        <v>21.9</v>
      </c>
      <c r="DO350" s="21" t="n">
        <v>24.3</v>
      </c>
      <c r="DP350" s="22" t="n">
        <f aca="false">AVERAGE(DD350:DO350)</f>
        <v>20.0083333333333</v>
      </c>
      <c r="OB350" s="7" t="n">
        <f aca="false">AVERAGE(AP350,BP350,CP350,DP350,EP350,FP350,GP350,HP350,IP350,JP350,KP350,LP350,MP350,NP350)</f>
        <v>17.6215277777778</v>
      </c>
      <c r="OC350" s="10" t="n">
        <f aca="false">AVERAGE(OB340:OB350)</f>
        <v>17.9419191919192</v>
      </c>
      <c r="PB350" s="8" t="n">
        <f aca="false">AVERAGE(AI350,AJ350,AK350,BI350,BJ350,BK350,CI350,CJ350,CK350,DI350,DJ350,DK350,EI350,EJ350,EK350,FI350,FJ350,FK350,GI350,GJ350,GK350,HI350,HJ350,HK350,II350,IJ350,IK350,JI350,JJ350,JK350,KI350,KJ350,KK350,LI350,LJ350,LK350,MI350,MJ350,MK350,NI350,NJ350,NK350)</f>
        <v>11.075</v>
      </c>
      <c r="PC350" s="9" t="n">
        <f aca="false">AVERAGE(AD350,AE350,AO350,BD350,BE350,BO350,CD350,CE350,CO350,DD350,DE350,DO350,ED350,EE350,EO350,FD350,FE350,FO350,GD350,GE350,GO350,HD350,HE350,HO350,ID350,IE350,IO350,JD350,JE350,JO350,KD350,KE350,KO350,LD350,LE350,LO350,MD350,ME350,MO350,ND350,NE350,NO350,)</f>
        <v>21.2769230769231</v>
      </c>
      <c r="PD350" s="8" t="n">
        <f aca="false">AVERAGE(PB340:PB350)</f>
        <v>11.4636363636364</v>
      </c>
      <c r="PE350" s="11" t="n">
        <f aca="false">AVERAGE(PC340:PC350)</f>
        <v>21.5027972027972</v>
      </c>
      <c r="QB350" s="11" t="n">
        <f aca="false">MAX((AD340:AO350),(BD340:BO350),(CD340:CO350),(DD340:DO350))</f>
        <v>27.1</v>
      </c>
      <c r="QC350" s="7" t="n">
        <f aca="false">MIN((AD340:AO350),(BD340:BO350),(CD340:CO350),(DD340:DO350))</f>
        <v>1.1</v>
      </c>
    </row>
    <row r="351" customFormat="false" ht="12.9" hidden="false" customHeight="false" outlineLevel="0" collapsed="false">
      <c r="A351" s="24" t="n">
        <f aca="false">A346+5</f>
        <v>2000</v>
      </c>
      <c r="B351" s="7" t="n">
        <f aca="false">AVERAGE(AP351,BP351,CP351,DP351,EP351,FP351,GP351,HP351,IP351,JP351,KP351,LP351,MP351,NP351)</f>
        <v>17.2958333333333</v>
      </c>
      <c r="C351" s="25" t="n">
        <f aca="false">AVERAGE(B347:B351)</f>
        <v>17.8618055555556</v>
      </c>
      <c r="D351" s="16" t="n">
        <f aca="false">AVERAGE(B342:B351)</f>
        <v>17.9136111111111</v>
      </c>
      <c r="E351" s="7" t="n">
        <f aca="false">AVERAGE(B332:B351)</f>
        <v>17.7182638888889</v>
      </c>
      <c r="F351" s="28" t="n">
        <f aca="false">AVERAGE(B302:B351)</f>
        <v>17.6272070707071</v>
      </c>
      <c r="G351" s="3" t="n">
        <f aca="false">MAX(AD351:AO351,BD351:BO351,CD351:CO351,DD351:DO351,ED351:EO351,FD351:FO351,GD351:GO351,HD351:HO351,ID351:IO351,JD351:JO351,KD351:KO351,LD351:LO351,MD351:MO351,ND351:NO351)</f>
        <v>26.2</v>
      </c>
      <c r="H351" s="17" t="n">
        <f aca="false">MEDIAN(AD351:AO351,BD351:BO351,CD351:CO351,DD351:DO351,ED351:EO351,FD351:FO351,GD351:GO351,HD351:HO351,ID351:IO351,JD351:JO351,KD351:KO351,LD351:LO351,MD351:MO351,ND351:NO351)</f>
        <v>19.25</v>
      </c>
      <c r="I351" s="5" t="n">
        <f aca="false">MIN(AD351:AO351,BD351:BO351,CD351:CO351,DD351:DO351,ED351:EO351,FD351:FO351,GD351:GO351,HD351:HO351,ID351:IO351,JD351:JO351,KD351:KO351,LD351:LO351,MD351:MO351,ND351:NO351)</f>
        <v>1.9</v>
      </c>
      <c r="J351" s="18" t="n">
        <f aca="false">(G351+I351)/2</f>
        <v>14.05</v>
      </c>
      <c r="AC351" s="19" t="n">
        <v>2000</v>
      </c>
      <c r="AD351" s="21" t="n">
        <v>22.2</v>
      </c>
      <c r="AE351" s="21" t="n">
        <v>21.7</v>
      </c>
      <c r="AF351" s="21" t="n">
        <v>18.7</v>
      </c>
      <c r="AG351" s="21" t="n">
        <v>14.8</v>
      </c>
      <c r="AH351" s="21" t="n">
        <v>6.4</v>
      </c>
      <c r="AI351" s="21" t="n">
        <v>1.9</v>
      </c>
      <c r="AJ351" s="21" t="n">
        <v>5</v>
      </c>
      <c r="AK351" s="21" t="n">
        <v>4.5</v>
      </c>
      <c r="AL351" s="21" t="n">
        <v>10.1</v>
      </c>
      <c r="AM351" s="21" t="n">
        <v>13</v>
      </c>
      <c r="AN351" s="21" t="n">
        <v>18.3</v>
      </c>
      <c r="AO351" s="21" t="n">
        <v>19.2</v>
      </c>
      <c r="AP351" s="22" t="n">
        <f aca="false">AVERAGE(AD351:AO351)</f>
        <v>12.9833333333333</v>
      </c>
      <c r="BB351" s="1" t="n">
        <f aca="false">BB350+1</f>
        <v>2000</v>
      </c>
      <c r="BC351" s="26" t="s">
        <v>123</v>
      </c>
      <c r="BD351" s="21" t="n">
        <v>22.9</v>
      </c>
      <c r="BE351" s="21" t="n">
        <v>22.5</v>
      </c>
      <c r="BF351" s="21" t="n">
        <v>19.3</v>
      </c>
      <c r="BG351" s="21" t="n">
        <v>14.6</v>
      </c>
      <c r="BH351" s="21" t="n">
        <v>5.8</v>
      </c>
      <c r="BI351" s="21" t="n">
        <v>3</v>
      </c>
      <c r="BJ351" s="21" t="n">
        <v>6.5</v>
      </c>
      <c r="BK351" s="21" t="n">
        <v>5.9</v>
      </c>
      <c r="BL351" s="21" t="n">
        <v>12.8</v>
      </c>
      <c r="BM351" s="21" t="n">
        <v>13.5</v>
      </c>
      <c r="BN351" s="21" t="n">
        <v>19.3</v>
      </c>
      <c r="BO351" s="21" t="n">
        <v>20.5</v>
      </c>
      <c r="BP351" s="22" t="n">
        <f aca="false">AVERAGE(BD351:BO351)</f>
        <v>13.8833333333333</v>
      </c>
      <c r="CB351" s="1" t="n">
        <f aca="false">CB350+1</f>
        <v>2000</v>
      </c>
      <c r="CC351" s="26" t="s">
        <v>123</v>
      </c>
      <c r="CD351" s="21" t="n">
        <v>24.5</v>
      </c>
      <c r="CE351" s="21" t="n">
        <v>24.3</v>
      </c>
      <c r="CF351" s="21" t="n">
        <v>24.3</v>
      </c>
      <c r="CG351" s="21" t="n">
        <v>24.1</v>
      </c>
      <c r="CH351" s="21" t="n">
        <v>22</v>
      </c>
      <c r="CI351" s="21" t="n">
        <v>18.4</v>
      </c>
      <c r="CJ351" s="21" t="n">
        <v>18.8</v>
      </c>
      <c r="CK351" s="21" t="n">
        <v>20.5</v>
      </c>
      <c r="CL351" s="21" t="n">
        <v>23.1</v>
      </c>
      <c r="CM351" s="21" t="n">
        <v>24.6</v>
      </c>
      <c r="CN351" s="21" t="n">
        <v>26.2</v>
      </c>
      <c r="CO351" s="21" t="n">
        <v>26</v>
      </c>
      <c r="CP351" s="22" t="n">
        <f aca="false">AVERAGE(CD351:CO351)</f>
        <v>23.0666666666667</v>
      </c>
      <c r="DB351" s="1" t="n">
        <f aca="false">DB350+1</f>
        <v>2000</v>
      </c>
      <c r="DC351" s="26" t="s">
        <v>123</v>
      </c>
      <c r="DD351" s="21" t="n">
        <v>25.5</v>
      </c>
      <c r="DE351" s="21" t="n">
        <v>24.2</v>
      </c>
      <c r="DF351" s="21" t="n">
        <v>22.7</v>
      </c>
      <c r="DG351" s="21" t="n">
        <v>20.4</v>
      </c>
      <c r="DH351" s="21" t="n">
        <v>14.2</v>
      </c>
      <c r="DI351" s="21" t="n">
        <v>11.6</v>
      </c>
      <c r="DJ351" s="21" t="n">
        <v>13.4</v>
      </c>
      <c r="DK351" s="21" t="n">
        <v>14.1</v>
      </c>
      <c r="DL351" s="21" t="n">
        <v>19.1</v>
      </c>
      <c r="DM351" s="21" t="n">
        <v>20.4</v>
      </c>
      <c r="DN351" s="21" t="n">
        <v>22.6</v>
      </c>
      <c r="DO351" s="21" t="n">
        <v>22.8</v>
      </c>
      <c r="DP351" s="22" t="n">
        <f aca="false">AVERAGE(DD351:DO351)</f>
        <v>19.25</v>
      </c>
      <c r="OB351" s="7" t="n">
        <f aca="false">AVERAGE(AP351,BP351,CP351,DP351,EP351,FP351,GP351,HP351,IP351,JP351,KP351,LP351,MP351,NP351)</f>
        <v>17.2958333333333</v>
      </c>
      <c r="OC351" s="10" t="n">
        <f aca="false">AVERAGE(OB341:OB351)</f>
        <v>17.9402146464646</v>
      </c>
      <c r="PB351" s="8" t="n">
        <f aca="false">AVERAGE(AI351,AJ351,AK351,BI351,BJ351,BK351,CI351,CJ351,CK351,DI351,DJ351,DK351,EI351,EJ351,EK351,FI351,FJ351,FK351,GI351,GJ351,GK351,HI351,HJ351,HK351,II351,IJ351,IK351,JI351,JJ351,JK351,KI351,KJ351,KK351,LI351,LJ351,LK351,MI351,MJ351,MK351,NI351,NJ351,NK351)</f>
        <v>10.3</v>
      </c>
      <c r="PC351" s="9" t="n">
        <f aca="false">AVERAGE(AD351,AE351,AO351,BD351,BE351,BO351,CD351,CE351,CO351,DD351,DE351,DO351,ED351,EE351,EO351,FD351,FE351,FO351,GD351,GE351,GO351,HD351,HE351,HO351,ID351,IE351,IO351,JD351,JE351,JO351,KD351,KE351,KO351,LD351,LE351,LO351,MD351,ME351,MO351,ND351,NE351,NO351,)</f>
        <v>21.2538461538462</v>
      </c>
      <c r="PD351" s="8" t="n">
        <f aca="false">AVERAGE(PB341:PB351)</f>
        <v>11.5106060606061</v>
      </c>
      <c r="PE351" s="11" t="n">
        <f aca="false">AVERAGE(PC341:PC351)</f>
        <v>21.5195804195804</v>
      </c>
      <c r="QB351" s="11" t="n">
        <f aca="false">MAX((AD341:AO351),(BD341:BO351),(CD341:CO351),(DD341:DO351))</f>
        <v>27.1</v>
      </c>
      <c r="QC351" s="7" t="n">
        <f aca="false">MIN((AD341:AO351),(BD341:BO351),(CD341:CO351),(DD341:DO351))</f>
        <v>1.1</v>
      </c>
    </row>
    <row r="352" customFormat="false" ht="12.8" hidden="false" customHeight="false" outlineLevel="0" collapsed="false">
      <c r="A352" s="24"/>
      <c r="B352" s="7" t="n">
        <f aca="false">AVERAGE(AP352,BP352,CP352,DP352,EP352,FP352,GP352,HP352,IP352,JP352,KP352,LP352,MP352,NP352)</f>
        <v>16.7708333333334</v>
      </c>
      <c r="C352" s="25" t="n">
        <f aca="false">AVERAGE(B348:B352)</f>
        <v>17.5488888888889</v>
      </c>
      <c r="D352" s="16" t="n">
        <f aca="false">AVERAGE(B343:B352)</f>
        <v>17.7621527777778</v>
      </c>
      <c r="E352" s="7" t="n">
        <f aca="false">AVERAGE(B333:B352)</f>
        <v>17.6648263888889</v>
      </c>
      <c r="F352" s="28" t="n">
        <f aca="false">AVERAGE(B303:B352)</f>
        <v>17.6134154040404</v>
      </c>
      <c r="G352" s="3" t="n">
        <f aca="false">MAX(AD352:AO352,BD352:BO352,CD352:CO352,DD352:DO352,ED352:EO352,FD352:FO352,GD352:GO352,HD352:HO352,ID352:IO352,JD352:JO352,KD352:KO352,LD352:LO352,MD352:MO352,ND352:NO352)</f>
        <v>25.6</v>
      </c>
      <c r="H352" s="17" t="n">
        <f aca="false">MEDIAN(AD352:AO352,BD352:BO352,CD352:CO352,DD352:DO352,ED352:EO352,FD352:FO352,GD352:GO352,HD352:HO352,ID352:IO352,JD352:JO352,KD352:KO352,LD352:LO352,MD352:MO352,ND352:NO352)</f>
        <v>18.75</v>
      </c>
      <c r="I352" s="5" t="n">
        <f aca="false">MIN(AD352:AO352,BD352:BO352,CD352:CO352,DD352:DO352,ED352:EO352,FD352:FO352,GD352:GO352,HD352:HO352,ID352:IO352,JD352:JO352,KD352:KO352,LD352:LO352,MD352:MO352,ND352:NO352)</f>
        <v>3.4</v>
      </c>
      <c r="J352" s="18" t="n">
        <f aca="false">(G352+I352)/2</f>
        <v>14.5</v>
      </c>
      <c r="AC352" s="19" t="n">
        <v>2001</v>
      </c>
      <c r="AD352" s="21" t="n">
        <v>22.6</v>
      </c>
      <c r="AE352" s="21" t="n">
        <v>21</v>
      </c>
      <c r="AF352" s="21" t="n">
        <v>15.8</v>
      </c>
      <c r="AG352" s="21" t="n">
        <v>8.9</v>
      </c>
      <c r="AH352" s="21" t="n">
        <v>5.4</v>
      </c>
      <c r="AI352" s="21" t="n">
        <v>3.8</v>
      </c>
      <c r="AJ352" s="21" t="n">
        <v>3.9</v>
      </c>
      <c r="AK352" s="21" t="n">
        <v>3.4</v>
      </c>
      <c r="AL352" s="21" t="n">
        <v>9.6</v>
      </c>
      <c r="AM352" s="21" t="n">
        <v>12.6</v>
      </c>
      <c r="AN352" s="21" t="n">
        <v>16</v>
      </c>
      <c r="AO352" s="21" t="n">
        <v>19.5</v>
      </c>
      <c r="AP352" s="22" t="n">
        <f aca="false">AVERAGE(AD352:AO352)</f>
        <v>11.875</v>
      </c>
      <c r="BB352" s="1" t="n">
        <f aca="false">BB351+1</f>
        <v>2001</v>
      </c>
      <c r="BC352" s="26" t="s">
        <v>124</v>
      </c>
      <c r="BD352" s="21" t="n">
        <v>24.5</v>
      </c>
      <c r="BE352" s="21" t="n">
        <v>24</v>
      </c>
      <c r="BF352" s="21" t="n">
        <v>16.5</v>
      </c>
      <c r="BG352" s="21" t="n">
        <v>10.7</v>
      </c>
      <c r="BH352" s="21" t="n">
        <v>8</v>
      </c>
      <c r="BI352" s="21" t="n">
        <v>4.5</v>
      </c>
      <c r="BJ352" s="21" t="n">
        <v>4.8</v>
      </c>
      <c r="BK352" s="21" t="n">
        <v>6.2</v>
      </c>
      <c r="BL352" s="21" t="n">
        <v>10.8</v>
      </c>
      <c r="BM352" s="21" t="n">
        <v>11.9</v>
      </c>
      <c r="BN352" s="21" t="n">
        <v>16.2</v>
      </c>
      <c r="BO352" s="21" t="n">
        <v>18.7</v>
      </c>
      <c r="BP352" s="22" t="n">
        <f aca="false">AVERAGE(BD352:BO352)</f>
        <v>13.0666666666667</v>
      </c>
      <c r="CB352" s="1" t="n">
        <f aca="false">CB351+1</f>
        <v>2001</v>
      </c>
      <c r="CC352" s="26" t="s">
        <v>124</v>
      </c>
      <c r="CD352" s="21" t="n">
        <v>24.9</v>
      </c>
      <c r="CE352" s="21" t="n">
        <v>24.9</v>
      </c>
      <c r="CF352" s="21" t="n">
        <v>24.6</v>
      </c>
      <c r="CG352" s="21" t="n">
        <v>24</v>
      </c>
      <c r="CH352" s="21" t="n">
        <v>20.8</v>
      </c>
      <c r="CI352" s="21" t="n">
        <v>21.2</v>
      </c>
      <c r="CJ352" s="21" t="n">
        <v>19.7</v>
      </c>
      <c r="CK352" s="21" t="n">
        <v>18.8</v>
      </c>
      <c r="CL352" s="21" t="n">
        <v>22.9</v>
      </c>
      <c r="CM352" s="21" t="n">
        <v>25.4</v>
      </c>
      <c r="CN352" s="21" t="n">
        <v>24.9</v>
      </c>
      <c r="CO352" s="21" t="n">
        <v>25.6</v>
      </c>
      <c r="CP352" s="22" t="n">
        <f aca="false">AVERAGE(CD352:CO352)</f>
        <v>23.1416666666667</v>
      </c>
      <c r="DB352" s="1" t="n">
        <f aca="false">DB351+1</f>
        <v>2001</v>
      </c>
      <c r="DC352" s="31" t="s">
        <v>124</v>
      </c>
      <c r="DD352" s="32" t="n">
        <v>23.7</v>
      </c>
      <c r="DE352" s="32" t="n">
        <v>24</v>
      </c>
      <c r="DF352" s="32" t="n">
        <v>21.6</v>
      </c>
      <c r="DG352" s="32" t="n">
        <v>18.9</v>
      </c>
      <c r="DH352" s="32" t="n">
        <v>14</v>
      </c>
      <c r="DI352" s="32" t="n">
        <v>13.9</v>
      </c>
      <c r="DJ352" s="32" t="n">
        <v>12.2</v>
      </c>
      <c r="DK352" s="32" t="n">
        <v>12.8</v>
      </c>
      <c r="DL352" s="32" t="n">
        <v>18.3</v>
      </c>
      <c r="DM352" s="32" t="n">
        <v>20.5</v>
      </c>
      <c r="DN352" s="32" t="n">
        <v>23</v>
      </c>
      <c r="DO352" s="32" t="n">
        <v>24.6</v>
      </c>
      <c r="DP352" s="32" t="n">
        <v>19</v>
      </c>
      <c r="OB352" s="7" t="n">
        <f aca="false">AVERAGE(AP352,BP352,CP352,DP352,EP352,FP352,GP352,HP352,IP352,JP352,KP352,LP352,MP352,NP352)</f>
        <v>16.7708333333334</v>
      </c>
      <c r="OC352" s="10" t="n">
        <f aca="false">AVERAGE(OB342:OB352)</f>
        <v>17.8097222222222</v>
      </c>
      <c r="PB352" s="8" t="n">
        <f aca="false">AVERAGE(AI352,AJ352,AK352,BI352,BJ352,BK352,CI352,CJ352,CK352,DI352,DJ352,DK352,EI352,EJ352,EK352,FI352,FJ352,FK352,GI352,GJ352,GK352,HI352,HJ352,HK352,II352,IJ352,IK352,JI352,JJ352,JK352,KI352,KJ352,KK352,LI352,LJ352,LK352,MI352,MJ352,MK352,NI352,NJ352,NK352)</f>
        <v>10.4333333333333</v>
      </c>
      <c r="PC352" s="9" t="n">
        <f aca="false">AVERAGE(AD352,AE352,AO352,BD352,BE352,BO352,CD352,CE352,CO352,DD352,DE352,DO352,ED352,EE352,EO352,FD352,FE352,FO352,GD352,GE352,GO352,HD352,HE352,HO352,ID352,IE352,IO352,JD352,JE352,JO352,KD352,KE352,KO352,LD352,LE352,LO352,MD352,ME352,MO352,ND352,NE352,NO352,)</f>
        <v>21.3846153846154</v>
      </c>
      <c r="PD352" s="8" t="n">
        <f aca="false">AVERAGE(PB342:PB352)</f>
        <v>11.3969696969697</v>
      </c>
      <c r="PE352" s="11" t="n">
        <f aca="false">AVERAGE(PC342:PC352)</f>
        <v>21.4846153846154</v>
      </c>
      <c r="QB352" s="11" t="n">
        <f aca="false">MAX((AD342:AO352),(BD342:BO352),(CD342:CO352),(DD342:DO352))</f>
        <v>26.9</v>
      </c>
      <c r="QC352" s="7" t="n">
        <f aca="false">MIN((AD342:AO352),(BD342:BO352),(CD342:CO352),(DD342:DO352))</f>
        <v>1.1</v>
      </c>
    </row>
    <row r="353" customFormat="false" ht="12.8" hidden="false" customHeight="false" outlineLevel="0" collapsed="false">
      <c r="A353" s="24"/>
      <c r="B353" s="7" t="n">
        <f aca="false">AVERAGE(AP353,BP353,CP353,DP353,EP353,FP353,GP353,HP353,IP353,JP353,KP353,LP353,MP353,NP353)</f>
        <v>16.74375</v>
      </c>
      <c r="C353" s="25" t="n">
        <f aca="false">AVERAGE(B349:B353)</f>
        <v>17.3980555555556</v>
      </c>
      <c r="D353" s="16" t="n">
        <f aca="false">AVERAGE(B344:B353)</f>
        <v>17.6092361111111</v>
      </c>
      <c r="E353" s="7" t="n">
        <f aca="false">AVERAGE(B334:B353)</f>
        <v>17.6690972222222</v>
      </c>
      <c r="F353" s="28" t="n">
        <f aca="false">AVERAGE(B304:B353)</f>
        <v>17.5971237373737</v>
      </c>
      <c r="G353" s="3" t="n">
        <f aca="false">MAX(AD353:AO353,BD353:BO353,CD353:CO353,DD353:DO353,ED353:EO353,FD353:FO353,GD353:GO353,HD353:HO353,ID353:IO353,JD353:JO353,KD353:KO353,LD353:LO353,MD353:MO353,ND353:NO353)</f>
        <v>26.1</v>
      </c>
      <c r="H353" s="17" t="n">
        <f aca="false">MEDIAN(AD353:AO353,BD353:BO353,CD353:CO353,DD353:DO353,ED353:EO353,FD353:FO353,GD353:GO353,HD353:HO353,ID353:IO353,JD353:JO353,KD353:KO353,LD353:LO353,MD353:MO353,ND353:NO353)</f>
        <v>18.2</v>
      </c>
      <c r="I353" s="5" t="n">
        <f aca="false">MIN(AD353:AO353,BD353:BO353,CD353:CO353,DD353:DO353,ED353:EO353,FD353:FO353,GD353:GO353,HD353:HO353,ID353:IO353,JD353:JO353,KD353:KO353,LD353:LO353,MD353:MO353,ND353:NO353)</f>
        <v>0.1</v>
      </c>
      <c r="J353" s="18" t="n">
        <f aca="false">(G353+I353)/2</f>
        <v>13.1</v>
      </c>
      <c r="AC353" s="19" t="n">
        <v>2002</v>
      </c>
      <c r="AD353" s="21" t="n">
        <v>18.6</v>
      </c>
      <c r="AE353" s="21" t="n">
        <v>18.4</v>
      </c>
      <c r="AF353" s="21" t="n">
        <v>15.3</v>
      </c>
      <c r="AG353" s="21" t="n">
        <v>13.1</v>
      </c>
      <c r="AH353" s="21" t="n">
        <v>7.8</v>
      </c>
      <c r="AI353" s="21" t="n">
        <v>1.4</v>
      </c>
      <c r="AJ353" s="21" t="n">
        <v>0.1</v>
      </c>
      <c r="AK353" s="21" t="n">
        <v>2.9</v>
      </c>
      <c r="AL353" s="21" t="n">
        <v>11.6</v>
      </c>
      <c r="AM353" s="21" t="n">
        <v>12.1</v>
      </c>
      <c r="AN353" s="21" t="n">
        <v>17.8</v>
      </c>
      <c r="AO353" s="21" t="n">
        <v>18.5</v>
      </c>
      <c r="AP353" s="22" t="n">
        <f aca="false">AVERAGE(AD353:AO353)</f>
        <v>11.4666666666667</v>
      </c>
      <c r="BB353" s="1" t="n">
        <f aca="false">BB352+1</f>
        <v>2002</v>
      </c>
      <c r="BC353" s="26" t="s">
        <v>125</v>
      </c>
      <c r="BD353" s="21" t="n">
        <v>19.5</v>
      </c>
      <c r="BE353" s="21" t="n">
        <v>18.9</v>
      </c>
      <c r="BF353" s="21" t="n">
        <v>15.2</v>
      </c>
      <c r="BG353" s="21" t="n">
        <v>14.5</v>
      </c>
      <c r="BH353" s="21" t="n">
        <v>9</v>
      </c>
      <c r="BI353" s="21" t="n">
        <v>2.9</v>
      </c>
      <c r="BJ353" s="21" t="n">
        <v>3.7</v>
      </c>
      <c r="BK353" s="21" t="n">
        <v>5.1</v>
      </c>
      <c r="BL353" s="21" t="n">
        <v>10.9</v>
      </c>
      <c r="BM353" s="21" t="n">
        <v>13.8</v>
      </c>
      <c r="BN353" s="21" t="n">
        <v>18</v>
      </c>
      <c r="BO353" s="21" t="n">
        <v>20.7</v>
      </c>
      <c r="BP353" s="22" t="n">
        <f aca="false">AVERAGE(BD353:BO353)</f>
        <v>12.6833333333333</v>
      </c>
      <c r="CB353" s="1" t="n">
        <f aca="false">CB352+1</f>
        <v>2002</v>
      </c>
      <c r="CC353" s="26" t="s">
        <v>125</v>
      </c>
      <c r="CD353" s="21" t="n">
        <v>26.1</v>
      </c>
      <c r="CE353" s="21" t="n">
        <v>25.4</v>
      </c>
      <c r="CF353" s="21" t="n">
        <v>24.3</v>
      </c>
      <c r="CG353" s="21" t="n">
        <v>24.1</v>
      </c>
      <c r="CH353" s="21" t="n">
        <v>22.4</v>
      </c>
      <c r="CI353" s="21" t="n">
        <v>18.6</v>
      </c>
      <c r="CJ353" s="21" t="n">
        <v>17.9</v>
      </c>
      <c r="CK353" s="21" t="n">
        <v>17.8</v>
      </c>
      <c r="CL353" s="21" t="n">
        <v>22.6</v>
      </c>
      <c r="CM353" s="21" t="n">
        <v>25.2</v>
      </c>
      <c r="CN353" s="21" t="n">
        <v>25.3</v>
      </c>
      <c r="CO353" s="21" t="n">
        <v>25.4</v>
      </c>
      <c r="CP353" s="22" t="n">
        <f aca="false">AVERAGE(CD353:CO353)</f>
        <v>22.925</v>
      </c>
      <c r="DB353" s="1" t="n">
        <f aca="false">DB352+1</f>
        <v>2002</v>
      </c>
      <c r="DC353" s="31" t="s">
        <v>125</v>
      </c>
      <c r="DD353" s="32" t="n">
        <v>24.1</v>
      </c>
      <c r="DE353" s="32" t="n">
        <v>24.7</v>
      </c>
      <c r="DF353" s="32" t="n">
        <v>22.8</v>
      </c>
      <c r="DG353" s="32" t="n">
        <v>21.3</v>
      </c>
      <c r="DH353" s="32" t="n">
        <v>16.7</v>
      </c>
      <c r="DI353" s="32" t="n">
        <v>12.1</v>
      </c>
      <c r="DJ353" s="32" t="n">
        <v>10.8</v>
      </c>
      <c r="DK353" s="32" t="n">
        <v>13.2</v>
      </c>
      <c r="DL353" s="32" t="n">
        <v>19.9</v>
      </c>
      <c r="DM353" s="32" t="n">
        <v>21.5</v>
      </c>
      <c r="DN353" s="32" t="n">
        <v>25.2</v>
      </c>
      <c r="DO353" s="32" t="n">
        <v>26</v>
      </c>
      <c r="DP353" s="32" t="n">
        <v>19.9</v>
      </c>
      <c r="OB353" s="7" t="n">
        <f aca="false">AVERAGE(AP353,BP353,CP353,DP353,EP353,FP353,GP353,HP353,IP353,JP353,KP353,LP353,MP353,NP353)</f>
        <v>16.74375</v>
      </c>
      <c r="OC353" s="10" t="n">
        <f aca="false">AVERAGE(OB343:OB353)</f>
        <v>17.6695707070707</v>
      </c>
      <c r="PB353" s="8" t="n">
        <f aca="false">AVERAGE(AI353,AJ353,AK353,BI353,BJ353,BK353,CI353,CJ353,CK353,DI353,DJ353,DK353,EI353,EJ353,EK353,FI353,FJ353,FK353,GI353,GJ353,GK353,HI353,HJ353,HK353,II353,IJ353,IK353,JI353,JJ353,JK353,KI353,KJ353,KK353,LI353,LJ353,LK353,MI353,MJ353,MK353,NI353,NJ353,NK353)</f>
        <v>8.875</v>
      </c>
      <c r="PC353" s="9" t="n">
        <f aca="false">AVERAGE(AD353,AE353,AO353,BD353,BE353,BO353,CD353,CE353,CO353,DD353,DE353,DO353,ED353,EE353,EO353,FD353,FE353,FO353,GD353,GE353,GO353,HD353,HE353,HO353,ID353,IE353,IO353,JD353,JE353,JO353,KD353,KE353,KO353,LD353,LE353,LO353,MD353,ME353,MO353,ND353,NE353,NO353,)</f>
        <v>20.4846153846154</v>
      </c>
      <c r="PD353" s="8" t="n">
        <f aca="false">AVERAGE(PB343:PB353)</f>
        <v>11.080303030303</v>
      </c>
      <c r="PE353" s="11" t="n">
        <f aca="false">AVERAGE(PC343:PC353)</f>
        <v>21.379020979021</v>
      </c>
      <c r="QB353" s="11" t="n">
        <f aca="false">MAX((AD343:AO353),(BD343:BO353),(CD343:CO353),(DD343:DO353))</f>
        <v>26.3</v>
      </c>
      <c r="QC353" s="7" t="n">
        <f aca="false">MIN((AD343:AO353),(BD343:BO353),(CD343:CO353),(DD343:DO353))</f>
        <v>0.1</v>
      </c>
    </row>
    <row r="354" customFormat="false" ht="12.8" hidden="false" customHeight="false" outlineLevel="0" collapsed="false">
      <c r="A354" s="24"/>
      <c r="B354" s="7" t="n">
        <f aca="false">AVERAGE(AP354,BP354,CP354,DP354,EP354,FP354,GP354,HP354,IP354,JP354,KP354,LP354,MP354,NP354)</f>
        <v>17.5520833333333</v>
      </c>
      <c r="C354" s="25" t="n">
        <f aca="false">AVERAGE(B350:B354)</f>
        <v>17.1968055555556</v>
      </c>
      <c r="D354" s="16" t="n">
        <f aca="false">AVERAGE(B345:B354)</f>
        <v>17.5417361111111</v>
      </c>
      <c r="E354" s="7" t="n">
        <f aca="false">AVERAGE(B335:B354)</f>
        <v>17.6806597222222</v>
      </c>
      <c r="F354" s="28" t="n">
        <f aca="false">AVERAGE(B305:B354)</f>
        <v>17.6030820707071</v>
      </c>
      <c r="G354" s="3" t="n">
        <f aca="false">MAX(AD354:AO354,BD354:BO354,CD354:CO354,DD354:DO354,ED354:EO354,FD354:FO354,GD354:GO354,HD354:HO354,ID354:IO354,JD354:JO354,KD354:KO354,LD354:LO354,MD354:MO354,ND354:NO354)</f>
        <v>25.4</v>
      </c>
      <c r="H354" s="17" t="n">
        <f aca="false">MEDIAN(AD354:AO354,BD354:BO354,CD354:CO354,DD354:DO354,ED354:EO354,FD354:FO354,GD354:GO354,HD354:HO354,ID354:IO354,JD354:JO354,KD354:KO354,LD354:LO354,MD354:MO354,ND354:NO354)</f>
        <v>20.05</v>
      </c>
      <c r="I354" s="5" t="n">
        <f aca="false">MIN(AD354:AO354,BD354:BO354,CD354:CO354,DD354:DO354,ED354:EO354,FD354:FO354,GD354:GO354,HD354:HO354,ID354:IO354,JD354:JO354,KD354:KO354,LD354:LO354,MD354:MO354,ND354:NO354)</f>
        <v>2.4</v>
      </c>
      <c r="J354" s="18" t="n">
        <f aca="false">(G354+I354)/2</f>
        <v>13.9</v>
      </c>
      <c r="AC354" s="19" t="n">
        <v>2003</v>
      </c>
      <c r="AD354" s="21" t="n">
        <v>21.1</v>
      </c>
      <c r="AE354" s="21" t="n">
        <v>21.5</v>
      </c>
      <c r="AF354" s="21" t="n">
        <v>14.6</v>
      </c>
      <c r="AG354" s="21" t="n">
        <v>12.9</v>
      </c>
      <c r="AH354" s="21" t="n">
        <v>7.2</v>
      </c>
      <c r="AI354" s="21" t="n">
        <v>3.8</v>
      </c>
      <c r="AJ354" s="21" t="n">
        <v>2.4</v>
      </c>
      <c r="AK354" s="21" t="n">
        <v>6.1</v>
      </c>
      <c r="AL354" s="21" t="n">
        <v>12.2</v>
      </c>
      <c r="AM354" s="21" t="n">
        <v>13.1</v>
      </c>
      <c r="AN354" s="21" t="n">
        <v>18.3</v>
      </c>
      <c r="AO354" s="21" t="n">
        <v>22.6</v>
      </c>
      <c r="AP354" s="22" t="n">
        <f aca="false">AVERAGE(AD354:AO354)</f>
        <v>12.9833333333333</v>
      </c>
      <c r="BB354" s="1" t="n">
        <f aca="false">BB353+1</f>
        <v>2003</v>
      </c>
      <c r="BC354" s="26" t="s">
        <v>126</v>
      </c>
      <c r="BD354" s="21" t="n">
        <v>21.9</v>
      </c>
      <c r="BE354" s="21" t="n">
        <v>22.2</v>
      </c>
      <c r="BF354" s="21" t="n">
        <v>14.9</v>
      </c>
      <c r="BG354" s="21" t="n">
        <v>13.6</v>
      </c>
      <c r="BH354" s="21" t="n">
        <v>8.7</v>
      </c>
      <c r="BI354" s="21" t="n">
        <v>4.2</v>
      </c>
      <c r="BJ354" s="21" t="n">
        <v>5.5</v>
      </c>
      <c r="BK354" s="21" t="n">
        <v>8.8</v>
      </c>
      <c r="BL354" s="21" t="n">
        <v>12.3</v>
      </c>
      <c r="BM354" s="21" t="n">
        <v>13.3</v>
      </c>
      <c r="BN354" s="21" t="n">
        <v>19.2</v>
      </c>
      <c r="BO354" s="21" t="n">
        <v>21.8</v>
      </c>
      <c r="BP354" s="22" t="n">
        <f aca="false">AVERAGE(BD354:BO354)</f>
        <v>13.8666666666667</v>
      </c>
      <c r="CB354" s="1" t="n">
        <f aca="false">CB353+1</f>
        <v>2003</v>
      </c>
      <c r="CC354" s="26" t="s">
        <v>126</v>
      </c>
      <c r="CD354" s="21" t="n">
        <v>24.8</v>
      </c>
      <c r="CE354" s="21" t="n">
        <v>24.4</v>
      </c>
      <c r="CF354" s="21" t="n">
        <v>24.6</v>
      </c>
      <c r="CG354" s="21" t="n">
        <v>24.5</v>
      </c>
      <c r="CH354" s="21" t="n">
        <v>22.9</v>
      </c>
      <c r="CI354" s="21" t="n">
        <v>19.9</v>
      </c>
      <c r="CJ354" s="21" t="n">
        <v>20</v>
      </c>
      <c r="CK354" s="21" t="n">
        <v>21.3</v>
      </c>
      <c r="CL354" s="21" t="n">
        <v>23.4</v>
      </c>
      <c r="CM354" s="21" t="n">
        <v>25.2</v>
      </c>
      <c r="CN354" s="21" t="n">
        <v>25.1</v>
      </c>
      <c r="CO354" s="21" t="n">
        <v>25.4</v>
      </c>
      <c r="CP354" s="22" t="n">
        <f aca="false">AVERAGE(CD354:CO354)</f>
        <v>23.4583333333333</v>
      </c>
      <c r="DB354" s="1" t="n">
        <f aca="false">DB353+1</f>
        <v>2003</v>
      </c>
      <c r="DC354" s="31" t="s">
        <v>126</v>
      </c>
      <c r="DD354" s="32" t="n">
        <v>23.6</v>
      </c>
      <c r="DE354" s="32" t="n">
        <v>24.3</v>
      </c>
      <c r="DF354" s="32" t="n">
        <v>22.6</v>
      </c>
      <c r="DG354" s="32" t="n">
        <v>21.3</v>
      </c>
      <c r="DH354" s="32" t="n">
        <v>16.7</v>
      </c>
      <c r="DI354" s="32" t="n">
        <v>12.7</v>
      </c>
      <c r="DJ354" s="32" t="n">
        <v>12.6</v>
      </c>
      <c r="DK354" s="32" t="n">
        <v>15.2</v>
      </c>
      <c r="DL354" s="32" t="n">
        <v>20.1</v>
      </c>
      <c r="DM354" s="32" t="n">
        <v>21.1</v>
      </c>
      <c r="DN354" s="32" t="n">
        <v>24.1</v>
      </c>
      <c r="DO354" s="32" t="n">
        <v>24.3</v>
      </c>
      <c r="DP354" s="32" t="n">
        <v>19.9</v>
      </c>
      <c r="OB354" s="7" t="n">
        <f aca="false">AVERAGE(AP354,BP354,CP354,DP354,EP354,FP354,GP354,HP354,IP354,JP354,KP354,LP354,MP354,NP354)</f>
        <v>17.5520833333333</v>
      </c>
      <c r="OC354" s="10" t="n">
        <f aca="false">AVERAGE(OB344:OB354)</f>
        <v>17.6040404040404</v>
      </c>
      <c r="PB354" s="8" t="n">
        <f aca="false">AVERAGE(AI354,AJ354,AK354,BI354,BJ354,BK354,CI354,CJ354,CK354,DI354,DJ354,DK354,EI354,EJ354,EK354,FI354,FJ354,FK354,GI354,GJ354,GK354,HI354,HJ354,HK354,II354,IJ354,IK354,JI354,JJ354,JK354,KI354,KJ354,KK354,LI354,LJ354,LK354,MI354,MJ354,MK354,NI354,NJ354,NK354)</f>
        <v>11.0416666666667</v>
      </c>
      <c r="PC354" s="9" t="n">
        <f aca="false">AVERAGE(AD354,AE354,AO354,BD354,BE354,BO354,CD354,CE354,CO354,DD354,DE354,DO354,ED354,EE354,EO354,FD354,FE354,FO354,GD354,GE354,GO354,HD354,HE354,HO354,ID354,IE354,IO354,JD354,JE354,JO354,KD354,KE354,KO354,LD354,LE354,LO354,MD354,ME354,MO354,ND354,NE354,NO354,)</f>
        <v>21.3769230769231</v>
      </c>
      <c r="PD354" s="8" t="n">
        <f aca="false">AVERAGE(PB344:PB354)</f>
        <v>11.0174242424242</v>
      </c>
      <c r="PE354" s="11" t="n">
        <f aca="false">AVERAGE(PC344:PC354)</f>
        <v>21.3671328671329</v>
      </c>
      <c r="QB354" s="11" t="n">
        <f aca="false">MAX((AD344:AO354),(BD344:BO354),(CD344:CO354),(DD344:DO354))</f>
        <v>26.3</v>
      </c>
      <c r="QC354" s="7" t="n">
        <f aca="false">MIN((AD344:AO354),(BD344:BO354),(CD344:CO354),(DD344:DO354))</f>
        <v>0.1</v>
      </c>
    </row>
    <row r="355" customFormat="false" ht="12.8" hidden="false" customHeight="false" outlineLevel="0" collapsed="false">
      <c r="A355" s="24"/>
      <c r="B355" s="7" t="n">
        <f aca="false">AVERAGE(AP355,BP355,CP355,DP355,EP355,FP355,GP355,HP355,IP355,JP355,KP355,LP355,MP355,NP355)</f>
        <v>17.80625</v>
      </c>
      <c r="C355" s="25" t="n">
        <f aca="false">AVERAGE(B351:B355)</f>
        <v>17.23375</v>
      </c>
      <c r="D355" s="16" t="n">
        <f aca="false">AVERAGE(B346:B355)</f>
        <v>17.6136111111111</v>
      </c>
      <c r="E355" s="7" t="n">
        <f aca="false">AVERAGE(B336:B355)</f>
        <v>17.7333680555556</v>
      </c>
      <c r="F355" s="28" t="n">
        <f aca="false">AVERAGE(B306:B355)</f>
        <v>17.6133667929293</v>
      </c>
      <c r="G355" s="3" t="n">
        <f aca="false">MAX(AD355:AO355,BD355:BO355,CD355:CO355,DD355:DO355,ED355:EO355,FD355:FO355,GD355:GO355,HD355:HO355,ID355:IO355,JD355:JO355,KD355:KO355,LD355:LO355,MD355:MO355,ND355:NO355)</f>
        <v>25.7</v>
      </c>
      <c r="H355" s="17" t="n">
        <f aca="false">MEDIAN(AD355:AO355,BD355:BO355,CD355:CO355,DD355:DO355,ED355:EO355,FD355:FO355,GD355:GO355,HD355:HO355,ID355:IO355,JD355:JO355,KD355:KO355,LD355:LO355,MD355:MO355,ND355:NO355)</f>
        <v>18.55</v>
      </c>
      <c r="I355" s="5" t="n">
        <f aca="false">MIN(AD355:AO355,BD355:BO355,CD355:CO355,DD355:DO355,ED355:EO355,FD355:FO355,GD355:GO355,HD355:HO355,ID355:IO355,JD355:JO355,KD355:KO355,LD355:LO355,MD355:MO355,ND355:NO355)</f>
        <v>4.3</v>
      </c>
      <c r="J355" s="18" t="n">
        <f aca="false">(G355+I355)/2</f>
        <v>15</v>
      </c>
      <c r="AC355" s="19" t="n">
        <v>2004</v>
      </c>
      <c r="AD355" s="21" t="n">
        <v>22.7</v>
      </c>
      <c r="AE355" s="21" t="n">
        <v>22.9</v>
      </c>
      <c r="AF355" s="21" t="n">
        <v>18.4</v>
      </c>
      <c r="AG355" s="21" t="n">
        <v>13.1</v>
      </c>
      <c r="AH355" s="21" t="n">
        <v>10.3</v>
      </c>
      <c r="AI355" s="21" t="n">
        <v>6.7</v>
      </c>
      <c r="AJ355" s="21" t="n">
        <v>4.3</v>
      </c>
      <c r="AK355" s="21" t="n">
        <v>6.5</v>
      </c>
      <c r="AL355" s="21" t="n">
        <v>7.7</v>
      </c>
      <c r="AM355" s="21" t="n">
        <v>16.3</v>
      </c>
      <c r="AN355" s="21" t="n">
        <v>18</v>
      </c>
      <c r="AO355" s="21" t="n">
        <v>19.5</v>
      </c>
      <c r="AP355" s="22" t="n">
        <f aca="false">AVERAGE(AD355:AO355)</f>
        <v>13.8666666666667</v>
      </c>
      <c r="BB355" s="1" t="n">
        <f aca="false">BB354+1</f>
        <v>2004</v>
      </c>
      <c r="BC355" s="26" t="s">
        <v>127</v>
      </c>
      <c r="BD355" s="21" t="n">
        <v>23.6</v>
      </c>
      <c r="BE355" s="21" t="n">
        <v>23.6</v>
      </c>
      <c r="BF355" s="21" t="n">
        <v>18.1</v>
      </c>
      <c r="BG355" s="21" t="n">
        <v>15.4</v>
      </c>
      <c r="BH355" s="21" t="n">
        <v>9.6</v>
      </c>
      <c r="BI355" s="21" t="n">
        <v>7.6</v>
      </c>
      <c r="BJ355" s="21" t="n">
        <v>5.5</v>
      </c>
      <c r="BK355" s="21" t="n">
        <v>6.6</v>
      </c>
      <c r="BL355" s="21" t="n">
        <v>9.5</v>
      </c>
      <c r="BM355" s="21" t="n">
        <v>17.3</v>
      </c>
      <c r="BN355" s="21" t="n">
        <v>17.7</v>
      </c>
      <c r="BO355" s="21" t="n">
        <v>18.9</v>
      </c>
      <c r="BP355" s="22" t="n">
        <f aca="false">AVERAGE(BD355:BO355)</f>
        <v>14.45</v>
      </c>
      <c r="CB355" s="1" t="n">
        <f aca="false">CB354+1</f>
        <v>2004</v>
      </c>
      <c r="CC355" s="26" t="s">
        <v>127</v>
      </c>
      <c r="CD355" s="21" t="n">
        <v>25.1</v>
      </c>
      <c r="CE355" s="21" t="n">
        <v>25</v>
      </c>
      <c r="CF355" s="21" t="n">
        <v>24.7</v>
      </c>
      <c r="CG355" s="21" t="n">
        <v>24.2</v>
      </c>
      <c r="CH355" s="21" t="n">
        <v>23</v>
      </c>
      <c r="CI355" s="21" t="n">
        <v>18.7</v>
      </c>
      <c r="CJ355" s="21" t="n">
        <v>18</v>
      </c>
      <c r="CK355" s="21" t="n">
        <v>19.2</v>
      </c>
      <c r="CL355" s="21" t="n">
        <v>20.9</v>
      </c>
      <c r="CM355" s="21" t="n">
        <v>24.7</v>
      </c>
      <c r="CN355" s="21" t="n">
        <v>25.7</v>
      </c>
      <c r="CO355" s="21" t="n">
        <v>25.7</v>
      </c>
      <c r="CP355" s="22" t="n">
        <f aca="false">AVERAGE(CD355:CO355)</f>
        <v>22.9083333333333</v>
      </c>
      <c r="DB355" s="1" t="n">
        <f aca="false">DB354+1</f>
        <v>2004</v>
      </c>
      <c r="DC355" s="31" t="s">
        <v>127</v>
      </c>
      <c r="DD355" s="32" t="n">
        <v>24.3</v>
      </c>
      <c r="DE355" s="32" t="n">
        <v>23.4</v>
      </c>
      <c r="DF355" s="32" t="n">
        <v>24.6</v>
      </c>
      <c r="DG355" s="32" t="n">
        <v>21.2</v>
      </c>
      <c r="DH355" s="32" t="n">
        <v>17.3</v>
      </c>
      <c r="DI355" s="32" t="n">
        <v>13.1</v>
      </c>
      <c r="DJ355" s="32" t="n">
        <v>12.5</v>
      </c>
      <c r="DK355" s="32" t="n">
        <v>14.5</v>
      </c>
      <c r="DL355" s="32" t="n">
        <v>16.6</v>
      </c>
      <c r="DM355" s="32" t="n">
        <v>23.3</v>
      </c>
      <c r="DN355" s="32" t="n">
        <v>24.1</v>
      </c>
      <c r="DO355" s="32" t="n">
        <v>25</v>
      </c>
      <c r="DP355" s="32" t="n">
        <v>20</v>
      </c>
      <c r="OB355" s="7" t="n">
        <f aca="false">AVERAGE(AP355,BP355,CP355,DP355,EP355,FP355,GP355,HP355,IP355,JP355,KP355,LP355,MP355,NP355)</f>
        <v>17.80625</v>
      </c>
      <c r="OC355" s="10" t="n">
        <f aca="false">AVERAGE(OB345:OB355)</f>
        <v>17.5657828282828</v>
      </c>
      <c r="PB355" s="8" t="n">
        <f aca="false">AVERAGE(AI355,AJ355,AK355,BI355,BJ355,BK355,CI355,CJ355,CK355,DI355,DJ355,DK355,EI355,EJ355,EK355,FI355,FJ355,FK355,GI355,GJ355,GK355,HI355,HJ355,HK355,II355,IJ355,IK355,JI355,JJ355,JK355,KI355,KJ355,KK355,LI355,LJ355,LK355,MI355,MJ355,MK355,NI355,NJ355,NK355)</f>
        <v>11.1</v>
      </c>
      <c r="PC355" s="9" t="n">
        <f aca="false">AVERAGE(AD355,AE355,AO355,BD355,BE355,BO355,CD355,CE355,CO355,DD355,DE355,DO355,ED355,EE355,EO355,FD355,FE355,FO355,GD355,GE355,GO355,HD355,HE355,HO355,ID355,IE355,IO355,JD355,JE355,JO355,KD355,KE355,KO355,LD355,LE355,LO355,MD355,ME355,MO355,ND355,NE355,NO355,)</f>
        <v>21.5153846153846</v>
      </c>
      <c r="PD355" s="8" t="n">
        <f aca="false">AVERAGE(PB345:PB355)</f>
        <v>10.9537878787879</v>
      </c>
      <c r="PE355" s="11" t="n">
        <f aca="false">AVERAGE(PC345:PC355)</f>
        <v>21.3825174825175</v>
      </c>
      <c r="QB355" s="11" t="n">
        <f aca="false">MAX((AD345:AO355),(BD345:BO355),(CD345:CO355),(DD345:DO355))</f>
        <v>26.3</v>
      </c>
      <c r="QC355" s="7" t="n">
        <f aca="false">MIN((AD345:AO355),(BD345:BO355),(CD345:CO355),(DD345:DO355))</f>
        <v>0.1</v>
      </c>
    </row>
    <row r="356" customFormat="false" ht="12.8" hidden="false" customHeight="false" outlineLevel="0" collapsed="false">
      <c r="A356" s="24" t="n">
        <f aca="false">A351+5</f>
        <v>2005</v>
      </c>
      <c r="B356" s="7" t="n">
        <f aca="false">AVERAGE(AP356,BP356,CP356,DP356,EP356,FP356,GP356,HP356,IP356,JP356,KP356,LP356,MP356,NP356)</f>
        <v>18.36875</v>
      </c>
      <c r="C356" s="25" t="n">
        <f aca="false">AVERAGE(B352:B356)</f>
        <v>17.4483333333333</v>
      </c>
      <c r="D356" s="16" t="n">
        <f aca="false">AVERAGE(B347:B356)</f>
        <v>17.6550694444444</v>
      </c>
      <c r="E356" s="7" t="n">
        <f aca="false">AVERAGE(B337:B356)</f>
        <v>17.7950347222222</v>
      </c>
      <c r="F356" s="28" t="n">
        <f aca="false">AVERAGE(B307:B356)</f>
        <v>17.6143667929293</v>
      </c>
      <c r="G356" s="3" t="n">
        <f aca="false">MAX(AD356:AO356,BD356:BO356,CD356:CO356,DD356:DO356,ED356:EO356,FD356:FO356,GD356:GO356,HD356:HO356,ID356:IO356,JD356:JO356,KD356:KO356,LD356:LO356,MD356:MO356,ND356:NO356)</f>
        <v>25.6</v>
      </c>
      <c r="H356" s="17" t="n">
        <f aca="false">MEDIAN(AD356:AO356,BD356:BO356,CD356:CO356,DD356:DO356,ED356:EO356,FD356:FO356,GD356:GO356,HD356:HO356,ID356:IO356,JD356:JO356,KD356:KO356,LD356:LO356,MD356:MO356,ND356:NO356)</f>
        <v>19.75</v>
      </c>
      <c r="I356" s="5" t="n">
        <f aca="false">MIN(AD356:AO356,BD356:BO356,CD356:CO356,DD356:DO356,ED356:EO356,FD356:FO356,GD356:GO356,HD356:HO356,ID356:IO356,JD356:JO356,KD356:KO356,LD356:LO356,MD356:MO356,ND356:NO356)</f>
        <v>5.2</v>
      </c>
      <c r="J356" s="18" t="n">
        <f aca="false">(G356+I356)/2</f>
        <v>15.4</v>
      </c>
      <c r="AC356" s="19" t="n">
        <v>2005</v>
      </c>
      <c r="AD356" s="21" t="n">
        <v>20.2</v>
      </c>
      <c r="AE356" s="21" t="n">
        <v>18.3</v>
      </c>
      <c r="AF356" s="21" t="n">
        <v>17.6</v>
      </c>
      <c r="AG356" s="21" t="n">
        <v>15.5</v>
      </c>
      <c r="AH356" s="21" t="n">
        <v>7.6</v>
      </c>
      <c r="AI356" s="21" t="n">
        <v>6.2</v>
      </c>
      <c r="AJ356" s="21" t="n">
        <v>5.2</v>
      </c>
      <c r="AK356" s="21" t="n">
        <v>5.6</v>
      </c>
      <c r="AL356" s="21" t="n">
        <v>13.6</v>
      </c>
      <c r="AM356" s="21" t="n">
        <v>18.4</v>
      </c>
      <c r="AN356" s="21" t="n">
        <v>18.4</v>
      </c>
      <c r="AO356" s="21" t="n">
        <v>21.5</v>
      </c>
      <c r="AP356" s="22" t="n">
        <f aca="false">AVERAGE(AD356:AO356)</f>
        <v>14.0083333333333</v>
      </c>
      <c r="BB356" s="1" t="n">
        <f aca="false">BB355+1</f>
        <v>2005</v>
      </c>
      <c r="BC356" s="26" t="s">
        <v>128</v>
      </c>
      <c r="BD356" s="21" t="n">
        <v>20.9</v>
      </c>
      <c r="BE356" s="21" t="n">
        <v>19.3</v>
      </c>
      <c r="BF356" s="21" t="n">
        <v>18.1</v>
      </c>
      <c r="BG356" s="21" t="n">
        <v>17.5</v>
      </c>
      <c r="BH356" s="21" t="n">
        <v>10.5</v>
      </c>
      <c r="BI356" s="21" t="n">
        <v>6.6</v>
      </c>
      <c r="BJ356" s="21" t="n">
        <v>6.7</v>
      </c>
      <c r="BK356" s="21" t="n">
        <v>7.3</v>
      </c>
      <c r="BL356" s="21" t="n">
        <v>13.5</v>
      </c>
      <c r="BM356" s="21" t="n">
        <v>16.5</v>
      </c>
      <c r="BN356" s="21" t="n">
        <v>18.6</v>
      </c>
      <c r="BO356" s="21" t="n">
        <v>22.2</v>
      </c>
      <c r="BP356" s="22" t="n">
        <f aca="false">AVERAGE(BD356:BO356)</f>
        <v>14.8083333333333</v>
      </c>
      <c r="CB356" s="1" t="n">
        <f aca="false">CB355+1</f>
        <v>2005</v>
      </c>
      <c r="CC356" s="26" t="s">
        <v>128</v>
      </c>
      <c r="CD356" s="21" t="n">
        <v>25.2</v>
      </c>
      <c r="CE356" s="21" t="n">
        <v>25.2</v>
      </c>
      <c r="CF356" s="21" t="n">
        <v>25.4</v>
      </c>
      <c r="CG356" s="21" t="n">
        <v>24.6</v>
      </c>
      <c r="CH356" s="21" t="n">
        <v>21.7</v>
      </c>
      <c r="CI356" s="21" t="n">
        <v>20.6</v>
      </c>
      <c r="CJ356" s="21" t="n">
        <v>20.5</v>
      </c>
      <c r="CK356" s="21" t="n">
        <v>20.4</v>
      </c>
      <c r="CL356" s="21" t="n">
        <v>23.3</v>
      </c>
      <c r="CM356" s="21" t="n">
        <v>25.5</v>
      </c>
      <c r="CN356" s="21" t="n">
        <v>24.9</v>
      </c>
      <c r="CO356" s="21" t="n">
        <v>25.4</v>
      </c>
      <c r="CP356" s="22" t="n">
        <f aca="false">AVERAGE(CD356:CO356)</f>
        <v>23.5583333333333</v>
      </c>
      <c r="DB356" s="1" t="n">
        <f aca="false">DB355+1</f>
        <v>2005</v>
      </c>
      <c r="DC356" s="31" t="s">
        <v>128</v>
      </c>
      <c r="DD356" s="32" t="n">
        <v>25.6</v>
      </c>
      <c r="DE356" s="32" t="n">
        <v>24.9</v>
      </c>
      <c r="DF356" s="32" t="n">
        <v>25</v>
      </c>
      <c r="DG356" s="32" t="n">
        <v>23.5</v>
      </c>
      <c r="DH356" s="32" t="n">
        <v>17.1</v>
      </c>
      <c r="DI356" s="32" t="n">
        <v>14.8</v>
      </c>
      <c r="DJ356" s="32" t="n">
        <v>13.5</v>
      </c>
      <c r="DK356" s="32" t="n">
        <v>14.4</v>
      </c>
      <c r="DL356" s="32" t="n">
        <v>20.8</v>
      </c>
      <c r="DM356" s="32" t="n">
        <v>23.5</v>
      </c>
      <c r="DN356" s="32" t="n">
        <v>24.6</v>
      </c>
      <c r="DO356" s="32" t="n">
        <v>25.6</v>
      </c>
      <c r="DP356" s="32" t="n">
        <v>21.1</v>
      </c>
      <c r="OB356" s="7" t="n">
        <f aca="false">AVERAGE(AP356,BP356,CP356,DP356,EP356,FP356,GP356,HP356,IP356,JP356,KP356,LP356,MP356,NP356)</f>
        <v>18.36875</v>
      </c>
      <c r="OC356" s="10" t="n">
        <f aca="false">AVERAGE(OB346:OB356)</f>
        <v>17.6822601010101</v>
      </c>
      <c r="PB356" s="8" t="n">
        <f aca="false">AVERAGE(AI356,AJ356,AK356,BI356,BJ356,BK356,CI356,CJ356,CK356,DI356,DJ356,DK356,EI356,EJ356,EK356,FI356,FJ356,FK356,GI356,GJ356,GK356,HI356,HJ356,HK356,II356,IJ356,IK356,JI356,JJ356,JK356,KI356,KJ356,KK356,LI356,LJ356,LK356,MI356,MJ356,MK356,NI356,NJ356,NK356)</f>
        <v>11.8166666666667</v>
      </c>
      <c r="PC356" s="9" t="n">
        <f aca="false">AVERAGE(AD356,AE356,AO356,BD356,BE356,BO356,CD356,CE356,CO356,DD356,DE356,DO356,ED356,EE356,EO356,FD356,FE356,FO356,GD356,GE356,GO356,HD356,HE356,HO356,ID356,IE356,IO356,JD356,JE356,JO356,KD356,KE356,KO356,LD356,LE356,LO356,MD356,ME356,MO356,ND356,NE356,NO356,)</f>
        <v>21.1</v>
      </c>
      <c r="PD356" s="8" t="n">
        <f aca="false">AVERAGE(PB346:PB356)</f>
        <v>11.1454545454546</v>
      </c>
      <c r="PE356" s="11" t="n">
        <f aca="false">AVERAGE(PC346:PC356)</f>
        <v>21.3146853146853</v>
      </c>
      <c r="QB356" s="11" t="n">
        <f aca="false">MAX((AD346:AO356),(BD346:BO356),(CD346:CO356),(DD346:DO356))</f>
        <v>26.3</v>
      </c>
      <c r="QC356" s="7" t="n">
        <f aca="false">MIN((AD346:AO356),(BD346:BO356),(CD346:CO356),(DD346:DO356))</f>
        <v>0.1</v>
      </c>
    </row>
    <row r="357" customFormat="false" ht="12.8" hidden="false" customHeight="false" outlineLevel="0" collapsed="false">
      <c r="A357" s="24"/>
      <c r="B357" s="7" t="n">
        <f aca="false">AVERAGE(AP357,BP357,CP357,DP357,EP357,FP357,GP357,HP357,IP357,JP357,KP357,LP357,MP357,NP357)</f>
        <v>17.7166666666667</v>
      </c>
      <c r="C357" s="25" t="n">
        <f aca="false">AVERAGE(B353:B357)</f>
        <v>17.6375</v>
      </c>
      <c r="D357" s="16" t="n">
        <f aca="false">AVERAGE(B348:B357)</f>
        <v>17.5931944444444</v>
      </c>
      <c r="E357" s="7" t="n">
        <f aca="false">AVERAGE(B338:B357)</f>
        <v>17.7795138888889</v>
      </c>
      <c r="F357" s="28" t="n">
        <f aca="false">AVERAGE(B308:B357)</f>
        <v>17.6223251262626</v>
      </c>
      <c r="G357" s="3" t="n">
        <f aca="false">MAX(AD357:AO357,BD357:BO357,CD357:CO357,DD357:DO357,ED357:EO357,FD357:FO357,GD357:GO357,HD357:HO357,ID357:IO357,JD357:JO357,KD357:KO357,LD357:LO357,MD357:MO357,ND357:NO357)</f>
        <v>26.6</v>
      </c>
      <c r="H357" s="17" t="n">
        <f aca="false">MEDIAN(AD357:AO357,BD357:BO357,CD357:CO357,DD357:DO357,ED357:EO357,FD357:FO357,GD357:GO357,HD357:HO357,ID357:IO357,JD357:JO357,KD357:KO357,LD357:LO357,MD357:MO357,ND357:NO357)</f>
        <v>20.55</v>
      </c>
      <c r="I357" s="5" t="n">
        <f aca="false">MIN(AD357:AO357,BD357:BO357,CD357:CO357,DD357:DO357,ED357:EO357,FD357:FO357,GD357:GO357,HD357:HO357,ID357:IO357,JD357:JO357,KD357:KO357,LD357:LO357,MD357:MO357,ND357:NO357)</f>
        <v>0.8</v>
      </c>
      <c r="J357" s="18" t="n">
        <f aca="false">(G357+I357)/2</f>
        <v>13.7</v>
      </c>
      <c r="AC357" s="19" t="n">
        <v>2006</v>
      </c>
      <c r="AD357" s="21" t="n">
        <v>26.3</v>
      </c>
      <c r="AE357" s="21" t="n">
        <v>24.1</v>
      </c>
      <c r="AF357" s="21" t="n">
        <v>20.5</v>
      </c>
      <c r="AG357" s="21" t="n">
        <v>13.2</v>
      </c>
      <c r="AH357" s="21" t="n">
        <v>5.5</v>
      </c>
      <c r="AI357" s="21" t="n">
        <v>0.8</v>
      </c>
      <c r="AJ357" s="21" t="n">
        <v>4.9</v>
      </c>
      <c r="AK357" s="21" t="n">
        <v>5.6</v>
      </c>
      <c r="AL357" s="21" t="n">
        <v>11.2</v>
      </c>
      <c r="AM357" s="21" t="n">
        <v>17.4</v>
      </c>
      <c r="AN357" s="21" t="n">
        <v>19.2</v>
      </c>
      <c r="AO357" s="21" t="n">
        <v>21.1</v>
      </c>
      <c r="AP357" s="22" t="n">
        <f aca="false">AVERAGE(AD357:AO357)</f>
        <v>14.15</v>
      </c>
      <c r="BB357" s="1" t="n">
        <f aca="false">BB356+1</f>
        <v>2006</v>
      </c>
      <c r="BC357" s="26" t="s">
        <v>129</v>
      </c>
      <c r="BD357" s="21" t="n">
        <v>26.6</v>
      </c>
      <c r="BE357" s="21" t="n">
        <v>23.3</v>
      </c>
      <c r="BF357" s="21" t="n">
        <v>20.7</v>
      </c>
      <c r="BG357" s="21" t="n">
        <v>14</v>
      </c>
      <c r="BH357" s="21" t="n">
        <v>6.4</v>
      </c>
      <c r="BI357" s="21" t="n">
        <v>2.4</v>
      </c>
      <c r="BJ357" s="21" t="n">
        <v>5.9</v>
      </c>
      <c r="BK357" s="21" t="n">
        <v>7.8</v>
      </c>
      <c r="BL357" s="21" t="n">
        <v>12.1</v>
      </c>
      <c r="BM357" s="21" t="n">
        <v>17.7</v>
      </c>
      <c r="BN357" s="21" t="n">
        <v>20.8</v>
      </c>
      <c r="BO357" s="21" t="n">
        <v>20.9</v>
      </c>
      <c r="BP357" s="22" t="n">
        <f aca="false">AVERAGE(BD357:BO357)</f>
        <v>14.8833333333333</v>
      </c>
      <c r="CB357" s="1" t="n">
        <f aca="false">CB356+1</f>
        <v>2006</v>
      </c>
      <c r="CC357" s="26" t="s">
        <v>129</v>
      </c>
      <c r="CD357" s="21" t="n">
        <v>25</v>
      </c>
      <c r="CE357" s="21" t="n">
        <v>24.6</v>
      </c>
      <c r="CF357" s="21" t="n">
        <v>25</v>
      </c>
      <c r="CG357" s="21" t="n">
        <v>23.7</v>
      </c>
      <c r="CH357" s="21" t="n">
        <v>20.6</v>
      </c>
      <c r="CI357" s="21" t="n">
        <v>18.5</v>
      </c>
      <c r="CJ357" s="21" t="n">
        <v>18</v>
      </c>
      <c r="CK357" s="21" t="n">
        <v>18.9</v>
      </c>
      <c r="CL357" s="21" t="n">
        <v>21.1</v>
      </c>
      <c r="CM357" s="21" t="n">
        <v>23.2</v>
      </c>
      <c r="CN357" s="21" t="n">
        <v>25.5</v>
      </c>
      <c r="CO357" s="21" t="n">
        <v>25.1</v>
      </c>
      <c r="CP357" s="22" t="n">
        <f aca="false">AVERAGE(CD357:CO357)</f>
        <v>22.4333333333333</v>
      </c>
      <c r="DB357" s="1" t="n">
        <f aca="false">DB356+1</f>
        <v>2006</v>
      </c>
      <c r="DC357" s="31" t="s">
        <v>129</v>
      </c>
      <c r="DD357" s="32" t="n">
        <v>24.6</v>
      </c>
      <c r="DE357" s="32" t="n">
        <v>23.9</v>
      </c>
      <c r="DF357" s="32" t="n">
        <v>23.8</v>
      </c>
      <c r="DG357" s="32" t="n">
        <v>20.6</v>
      </c>
      <c r="DH357" s="32" t="n">
        <v>14</v>
      </c>
      <c r="DI357" s="32" t="n">
        <v>11.2</v>
      </c>
      <c r="DJ357" s="32" t="n">
        <v>11</v>
      </c>
      <c r="DK357" s="32" t="n">
        <v>14</v>
      </c>
      <c r="DL357" s="32" t="n">
        <v>18.3</v>
      </c>
      <c r="DM357" s="32" t="n">
        <v>22.7</v>
      </c>
      <c r="DN357" s="32" t="n">
        <v>24.4</v>
      </c>
      <c r="DO357" s="32" t="n">
        <v>24.4</v>
      </c>
      <c r="DP357" s="32" t="n">
        <v>19.4</v>
      </c>
      <c r="OB357" s="7" t="n">
        <f aca="false">AVERAGE(AP357,BP357,CP357,DP357,EP357,FP357,GP357,HP357,IP357,JP357,KP357,LP357,MP357,NP357)</f>
        <v>17.7166666666667</v>
      </c>
      <c r="OC357" s="10" t="n">
        <f aca="false">AVERAGE(OB347:OB357)</f>
        <v>17.6606691919192</v>
      </c>
      <c r="PB357" s="8" t="n">
        <f aca="false">AVERAGE(AI357,AJ357,AK357,BI357,BJ357,BK357,CI357,CJ357,CK357,DI357,DJ357,DK357,EI357,EJ357,EK357,FI357,FJ357,FK357,GI357,GJ357,GK357,HI357,HJ357,HK357,II357,IJ357,IK357,JI357,JJ357,JK357,KI357,KJ357,KK357,LI357,LJ357,LK357,MI357,MJ357,MK357,NI357,NJ357,NK357)</f>
        <v>9.91666666666667</v>
      </c>
      <c r="PC357" s="9" t="n">
        <f aca="false">AVERAGE(AD357,AE357,AO357,BD357,BE357,BO357,CD357,CE357,CO357,DD357,DE357,DO357,ED357,EE357,EO357,FD357,FE357,FO357,GD357,GE357,GO357,HD357,HE357,HO357,ID357,IE357,IO357,JD357,JE357,JO357,KD357,KE357,KO357,LD357,LE357,LO357,MD357,ME357,MO357,ND357,NE357,NO357,)</f>
        <v>22.3</v>
      </c>
      <c r="PD357" s="8" t="n">
        <f aca="false">AVERAGE(PB347:PB357)</f>
        <v>10.9674242424242</v>
      </c>
      <c r="PE357" s="11" t="n">
        <f aca="false">AVERAGE(PC347:PC357)</f>
        <v>21.3867132867133</v>
      </c>
      <c r="QB357" s="11" t="n">
        <f aca="false">MAX((AD347:AO357),(BD347:BO357),(CD347:CO357),(DD347:DO357))</f>
        <v>26.6</v>
      </c>
      <c r="QC357" s="7" t="n">
        <f aca="false">MIN((AD347:AO357),(BD347:BO357),(CD347:CO357),(DD347:DO357))</f>
        <v>0.1</v>
      </c>
    </row>
    <row r="358" customFormat="false" ht="12.8" hidden="false" customHeight="false" outlineLevel="0" collapsed="false">
      <c r="A358" s="24"/>
      <c r="B358" s="7" t="n">
        <f aca="false">AVERAGE(AP358,BP358,CP358,DP358,EP358,FP358,GP358,HP358,IP358,JP358,KP358,LP358,MP358,NP358)</f>
        <v>17.7645833333334</v>
      </c>
      <c r="C358" s="25" t="n">
        <f aca="false">AVERAGE(B354:B358)</f>
        <v>17.8416666666667</v>
      </c>
      <c r="D358" s="16" t="n">
        <f aca="false">AVERAGE(B349:B358)</f>
        <v>17.6198611111111</v>
      </c>
      <c r="E358" s="7" t="n">
        <f aca="false">AVERAGE(B339:B358)</f>
        <v>17.7773263888889</v>
      </c>
      <c r="F358" s="28" t="n">
        <f aca="false">AVERAGE(B309:B358)</f>
        <v>17.6207001262626</v>
      </c>
      <c r="G358" s="3" t="n">
        <f aca="false">MAX(AD358:AO358,BD358:BO358,CD358:CO358,DD358:DO358,ED358:EO358,FD358:FO358,GD358:GO358,HD358:HO358,ID358:IO358,JD358:JO358,KD358:KO358,LD358:LO358,MD358:MO358,ND358:NO358)</f>
        <v>26.1</v>
      </c>
      <c r="H358" s="17" t="n">
        <f aca="false">MEDIAN(AD358:AO358,BD358:BO358,CD358:CO358,DD358:DO358,ED358:EO358,FD358:FO358,GD358:GO358,HD358:HO358,ID358:IO358,JD358:JO358,KD358:KO358,LD358:LO358,MD358:MO358,ND358:NO358)</f>
        <v>19.75</v>
      </c>
      <c r="I358" s="5" t="n">
        <f aca="false">MIN(AD358:AO358,BD358:BO358,CD358:CO358,DD358:DO358,ED358:EO358,FD358:FO358,GD358:GO358,HD358:HO358,ID358:IO358,JD358:JO358,KD358:KO358,LD358:LO358,MD358:MO358,ND358:NO358)</f>
        <v>1.4</v>
      </c>
      <c r="J358" s="18" t="n">
        <f aca="false">(G358+I358)/2</f>
        <v>13.75</v>
      </c>
      <c r="AC358" s="19" t="n">
        <v>2007</v>
      </c>
      <c r="AD358" s="21" t="n">
        <v>22.3</v>
      </c>
      <c r="AE358" s="21" t="n">
        <v>21.2</v>
      </c>
      <c r="AF358" s="21" t="n">
        <v>20.7</v>
      </c>
      <c r="AG358" s="21" t="n">
        <v>13.6</v>
      </c>
      <c r="AH358" s="21" t="n">
        <v>11.4</v>
      </c>
      <c r="AI358" s="21" t="n">
        <v>1.6</v>
      </c>
      <c r="AJ358" s="21" t="n">
        <v>2.9</v>
      </c>
      <c r="AK358" s="21" t="n">
        <v>5.5</v>
      </c>
      <c r="AL358" s="21" t="n">
        <v>11.8</v>
      </c>
      <c r="AM358" s="21" t="n">
        <v>15.8</v>
      </c>
      <c r="AN358" s="21" t="n">
        <v>16.3</v>
      </c>
      <c r="AO358" s="21" t="n">
        <v>21.3</v>
      </c>
      <c r="AP358" s="22" t="n">
        <f aca="false">AVERAGE(AD358:AO358)</f>
        <v>13.7</v>
      </c>
      <c r="BB358" s="1" t="n">
        <f aca="false">BB357+1</f>
        <v>2007</v>
      </c>
      <c r="BC358" s="26" t="s">
        <v>130</v>
      </c>
      <c r="BD358" s="21" t="n">
        <v>22.2</v>
      </c>
      <c r="BE358" s="21" t="n">
        <v>23.5</v>
      </c>
      <c r="BF358" s="21" t="n">
        <v>20</v>
      </c>
      <c r="BG358" s="21" t="n">
        <v>15.5</v>
      </c>
      <c r="BH358" s="21" t="n">
        <v>11.5</v>
      </c>
      <c r="BI358" s="21" t="n">
        <v>1.4</v>
      </c>
      <c r="BJ358" s="21" t="n">
        <v>4.6</v>
      </c>
      <c r="BK358" s="21" t="n">
        <v>6.4</v>
      </c>
      <c r="BL358" s="21" t="n">
        <v>12.2</v>
      </c>
      <c r="BM358" s="21" t="n">
        <v>16.8</v>
      </c>
      <c r="BN358" s="21" t="n">
        <v>17.5</v>
      </c>
      <c r="BO358" s="21" t="n">
        <v>19.3</v>
      </c>
      <c r="BP358" s="22" t="n">
        <f aca="false">AVERAGE(BD358:BO358)</f>
        <v>14.2416666666667</v>
      </c>
      <c r="CB358" s="1" t="n">
        <f aca="false">CB357+1</f>
        <v>2007</v>
      </c>
      <c r="CC358" s="26" t="s">
        <v>130</v>
      </c>
      <c r="CD358" s="21" t="n">
        <v>25.6</v>
      </c>
      <c r="CE358" s="21" t="n">
        <v>24.4</v>
      </c>
      <c r="CF358" s="21" t="n">
        <v>24.8</v>
      </c>
      <c r="CG358" s="21" t="n">
        <v>24.2</v>
      </c>
      <c r="CH358" s="21" t="n">
        <v>23.5</v>
      </c>
      <c r="CI358" s="21" t="n">
        <v>20</v>
      </c>
      <c r="CJ358" s="21" t="n">
        <v>17.5</v>
      </c>
      <c r="CK358" s="21" t="n">
        <v>19.5</v>
      </c>
      <c r="CL358" s="21" t="n">
        <v>21.9</v>
      </c>
      <c r="CM358" s="21" t="n">
        <v>25.3</v>
      </c>
      <c r="CN358" s="21" t="n">
        <v>25.1</v>
      </c>
      <c r="CO358" s="21" t="n">
        <v>25.6</v>
      </c>
      <c r="CP358" s="22" t="n">
        <f aca="false">AVERAGE(CD358:CO358)</f>
        <v>23.1166666666667</v>
      </c>
      <c r="DB358" s="1" t="n">
        <f aca="false">DB357+1</f>
        <v>2007</v>
      </c>
      <c r="DC358" s="31" t="s">
        <v>130</v>
      </c>
      <c r="DD358" s="32" t="n">
        <v>24.2</v>
      </c>
      <c r="DE358" s="32" t="n">
        <v>24.6</v>
      </c>
      <c r="DF358" s="32" t="n">
        <v>23.7</v>
      </c>
      <c r="DG358" s="32" t="n">
        <v>21</v>
      </c>
      <c r="DH358" s="32" t="n">
        <v>18.7</v>
      </c>
      <c r="DI358" s="32" t="n">
        <v>9.8</v>
      </c>
      <c r="DJ358" s="32" t="n">
        <v>11.7</v>
      </c>
      <c r="DK358" s="32" t="n">
        <v>14.3</v>
      </c>
      <c r="DL358" s="32" t="n">
        <v>19.3</v>
      </c>
      <c r="DM358" s="32" t="n">
        <v>22.9</v>
      </c>
      <c r="DN358" s="32" t="n">
        <v>23.5</v>
      </c>
      <c r="DO358" s="32" t="n">
        <v>26.1</v>
      </c>
      <c r="DP358" s="32" t="n">
        <v>20</v>
      </c>
      <c r="OB358" s="7" t="n">
        <f aca="false">AVERAGE(AP358,BP358,CP358,DP358,EP358,FP358,GP358,HP358,IP358,JP358,KP358,LP358,MP358,NP358)</f>
        <v>17.7645833333334</v>
      </c>
      <c r="OC358" s="10" t="n">
        <f aca="false">AVERAGE(OB348:OB358)</f>
        <v>17.6087752525253</v>
      </c>
      <c r="PB358" s="8" t="n">
        <f aca="false">AVERAGE(AI358,AJ358,AK358,BI358,BJ358,BK358,CI358,CJ358,CK358,DI358,DJ358,DK358,EI358,EJ358,EK358,FI358,FJ358,FK358,GI358,GJ358,GK358,HI358,HJ358,HK358,II358,IJ358,IK358,JI358,JJ358,JK358,KI358,KJ358,KK358,LI358,LJ358,LK358,MI358,MJ358,MK358,NI358,NJ358,NK358)</f>
        <v>9.6</v>
      </c>
      <c r="PC358" s="9" t="n">
        <f aca="false">AVERAGE(AD358,AE358,AO358,BD358,BE358,BO358,CD358,CE358,CO358,DD358,DE358,DO358,ED358,EE358,EO358,FD358,FE358,FO358,GD358,GE358,GO358,HD358,HE358,HO358,ID358,IE358,IO358,JD358,JE358,JO358,KD358,KE358,KO358,LD358,LE358,LO358,MD358,ME358,MO358,ND358,NE358,NO358,)</f>
        <v>21.5615384615385</v>
      </c>
      <c r="PD358" s="8" t="n">
        <f aca="false">AVERAGE(PB348:PB358)</f>
        <v>10.6159090909091</v>
      </c>
      <c r="PE358" s="11" t="n">
        <f aca="false">AVERAGE(PC348:PC358)</f>
        <v>21.4</v>
      </c>
      <c r="QB358" s="11" t="n">
        <f aca="false">MAX((AD348:AO358),(BD348:BO358),(CD348:CO358),(DD348:DO358))</f>
        <v>26.6</v>
      </c>
      <c r="QC358" s="7" t="n">
        <f aca="false">MIN((AD348:AO358),(BD348:BO358),(CD348:CO358),(DD348:DO358))</f>
        <v>0.1</v>
      </c>
    </row>
    <row r="359" customFormat="false" ht="12.8" hidden="false" customHeight="false" outlineLevel="0" collapsed="false">
      <c r="A359" s="24"/>
      <c r="B359" s="7" t="n">
        <f aca="false">AVERAGE(AP359,BP359,CP359,DP359,EP359,FP359,GP359,HP359,IP359,JP359,KP359,LP359,MP359,NP359)</f>
        <v>17.7041666666667</v>
      </c>
      <c r="C359" s="25" t="n">
        <f aca="false">AVERAGE(B355:B359)</f>
        <v>17.8720833333333</v>
      </c>
      <c r="D359" s="16" t="n">
        <f aca="false">AVERAGE(B350:B359)</f>
        <v>17.5344444444444</v>
      </c>
      <c r="E359" s="7" t="n">
        <f aca="false">AVERAGE(B340:B359)</f>
        <v>17.7542013888889</v>
      </c>
      <c r="F359" s="28" t="n">
        <f aca="false">AVERAGE(B310:B359)</f>
        <v>17.6102001262626</v>
      </c>
      <c r="G359" s="3" t="n">
        <f aca="false">MAX(AD359:AO359,BD359:BO359,CD359:CO359,DD359:DO359,ED359:EO359,FD359:FO359,GD359:GO359,HD359:HO359,ID359:IO359,JD359:JO359,KD359:KO359,LD359:LO359,MD359:MO359,ND359:NO359)</f>
        <v>26.8</v>
      </c>
      <c r="H359" s="17" t="n">
        <f aca="false">MEDIAN(AD359:AO359,BD359:BO359,CD359:CO359,DD359:DO359,ED359:EO359,FD359:FO359,GD359:GO359,HD359:HO359,ID359:IO359,JD359:JO359,KD359:KO359,LD359:LO359,MD359:MO359,ND359:NO359)</f>
        <v>19.5</v>
      </c>
      <c r="I359" s="5" t="n">
        <f aca="false">MIN(AD359:AO359,BD359:BO359,CD359:CO359,DD359:DO359,ED359:EO359,FD359:FO359,GD359:GO359,HD359:HO359,ID359:IO359,JD359:JO359,KD359:KO359,LD359:LO359,MD359:MO359,ND359:NO359)</f>
        <v>3.2</v>
      </c>
      <c r="J359" s="18" t="n">
        <f aca="false">(G359+I359)/2</f>
        <v>15</v>
      </c>
      <c r="AC359" s="19" t="n">
        <v>2008</v>
      </c>
      <c r="AD359" s="21" t="n">
        <v>23.1</v>
      </c>
      <c r="AE359" s="21" t="n">
        <v>21.1</v>
      </c>
      <c r="AF359" s="21" t="n">
        <v>17.1</v>
      </c>
      <c r="AG359" s="21" t="n">
        <v>11.3</v>
      </c>
      <c r="AH359" s="21" t="n">
        <v>6.7</v>
      </c>
      <c r="AI359" s="21" t="n">
        <v>5.7</v>
      </c>
      <c r="AJ359" s="21" t="n">
        <v>4.3</v>
      </c>
      <c r="AK359" s="21" t="n">
        <v>5</v>
      </c>
      <c r="AL359" s="21" t="n">
        <v>12.9</v>
      </c>
      <c r="AM359" s="21" t="n">
        <v>16.8</v>
      </c>
      <c r="AN359" s="21" t="n">
        <v>19.5</v>
      </c>
      <c r="AO359" s="21" t="n">
        <v>20.9</v>
      </c>
      <c r="AP359" s="22" t="n">
        <f aca="false">AVERAGE(AD359:AO359)</f>
        <v>13.7</v>
      </c>
      <c r="BB359" s="1" t="n">
        <f aca="false">BB358+1</f>
        <v>2008</v>
      </c>
      <c r="BC359" s="26" t="s">
        <v>131</v>
      </c>
      <c r="BD359" s="21" t="n">
        <v>23.1</v>
      </c>
      <c r="BE359" s="21" t="n">
        <v>20.2</v>
      </c>
      <c r="BF359" s="21" t="n">
        <v>18.8</v>
      </c>
      <c r="BG359" s="21" t="n">
        <v>13.6</v>
      </c>
      <c r="BH359" s="21" t="n">
        <v>8.8</v>
      </c>
      <c r="BI359" s="21" t="n">
        <v>6</v>
      </c>
      <c r="BJ359" s="21" t="n">
        <v>5.3</v>
      </c>
      <c r="BK359" s="21" t="n">
        <v>3.2</v>
      </c>
      <c r="BL359" s="21" t="n">
        <v>12.8</v>
      </c>
      <c r="BM359" s="21" t="n">
        <v>16.4</v>
      </c>
      <c r="BN359" s="21" t="n">
        <v>17.8</v>
      </c>
      <c r="BO359" s="21" t="n">
        <v>19.6</v>
      </c>
      <c r="BP359" s="22" t="n">
        <f aca="false">AVERAGE(BD359:BO359)</f>
        <v>13.8</v>
      </c>
      <c r="CB359" s="1" t="n">
        <f aca="false">CB358+1</f>
        <v>2008</v>
      </c>
      <c r="CC359" s="26" t="s">
        <v>131</v>
      </c>
      <c r="CD359" s="21" t="n">
        <v>25</v>
      </c>
      <c r="CE359" s="21" t="n">
        <v>24.7</v>
      </c>
      <c r="CF359" s="21" t="n">
        <v>24.4</v>
      </c>
      <c r="CG359" s="21" t="n">
        <v>22.6</v>
      </c>
      <c r="CH359" s="21" t="n">
        <v>20.8</v>
      </c>
      <c r="CI359" s="21" t="n">
        <v>20.1</v>
      </c>
      <c r="CJ359" s="21" t="n">
        <v>18.1</v>
      </c>
      <c r="CK359" s="21" t="n">
        <v>19.5</v>
      </c>
      <c r="CL359" s="21" t="n">
        <v>23.2</v>
      </c>
      <c r="CM359" s="21" t="n">
        <v>25.1</v>
      </c>
      <c r="CN359" s="21" t="n">
        <v>26.2</v>
      </c>
      <c r="CO359" s="21" t="n">
        <v>25.3</v>
      </c>
      <c r="CP359" s="22" t="n">
        <f aca="false">AVERAGE(CD359:CO359)</f>
        <v>22.9166666666667</v>
      </c>
      <c r="DB359" s="1" t="n">
        <f aca="false">DB358+1</f>
        <v>2008</v>
      </c>
      <c r="DC359" s="31" t="s">
        <v>131</v>
      </c>
      <c r="DD359" s="32" t="n">
        <v>26.8</v>
      </c>
      <c r="DE359" s="32" t="n">
        <v>26.2</v>
      </c>
      <c r="DF359" s="32" t="n">
        <v>24.2</v>
      </c>
      <c r="DG359" s="32" t="n">
        <v>19.7</v>
      </c>
      <c r="DH359" s="32" t="n">
        <v>15.9</v>
      </c>
      <c r="DI359" s="32" t="n">
        <v>13.9</v>
      </c>
      <c r="DJ359" s="32" t="n">
        <v>12.1</v>
      </c>
      <c r="DK359" s="32" t="n">
        <v>13.5</v>
      </c>
      <c r="DL359" s="32" t="n">
        <v>19.3</v>
      </c>
      <c r="DM359" s="32" t="n">
        <v>23.2</v>
      </c>
      <c r="DN359" s="32" t="n">
        <v>24.7</v>
      </c>
      <c r="DO359" s="32" t="n">
        <v>25.7</v>
      </c>
      <c r="DP359" s="32" t="n">
        <v>20.4</v>
      </c>
      <c r="OB359" s="7" t="n">
        <f aca="false">AVERAGE(AP359,BP359,CP359,DP359,EP359,FP359,GP359,HP359,IP359,JP359,KP359,LP359,MP359,NP359)</f>
        <v>17.7041666666667</v>
      </c>
      <c r="OC359" s="10" t="n">
        <f aca="false">AVERAGE(OB349:OB359)</f>
        <v>17.6275252525252</v>
      </c>
      <c r="PB359" s="8" t="n">
        <f aca="false">AVERAGE(AI359,AJ359,AK359,BI359,BJ359,BK359,CI359,CJ359,CK359,DI359,DJ359,DK359,EI359,EJ359,EK359,FI359,FJ359,FK359,GI359,GJ359,GK359,HI359,HJ359,HK359,II359,IJ359,IK359,JI359,JJ359,JK359,KI359,KJ359,KK359,LI359,LJ359,LK359,MI359,MJ359,MK359,NI359,NJ359,NK359)</f>
        <v>10.5583333333333</v>
      </c>
      <c r="PC359" s="9" t="n">
        <f aca="false">AVERAGE(AD359,AE359,AO359,BD359,BE359,BO359,CD359,CE359,CO359,DD359,DE359,DO359,ED359,EE359,EO359,FD359,FE359,FO359,GD359,GE359,GO359,HD359,HE359,HO359,ID359,IE359,IO359,JD359,JE359,JO359,KD359,KE359,KO359,LD359,LE359,LO359,MD359,ME359,MO359,ND359,NE359,NO359,)</f>
        <v>21.6692307692308</v>
      </c>
      <c r="PD359" s="8" t="n">
        <f aca="false">AVERAGE(PB349:PB359)</f>
        <v>10.6484848484849</v>
      </c>
      <c r="PE359" s="11" t="n">
        <f aca="false">AVERAGE(PC349:PC359)</f>
        <v>21.4167832167832</v>
      </c>
      <c r="QB359" s="11" t="n">
        <f aca="false">MAX((AD349:AO359),(BD349:BO359),(CD349:CO359),(DD349:DO359))</f>
        <v>26.8</v>
      </c>
      <c r="QC359" s="7" t="n">
        <f aca="false">MIN((AD349:AO359),(BD349:BO359),(CD349:CO359),(DD349:DO359))</f>
        <v>0.1</v>
      </c>
    </row>
    <row r="360" customFormat="false" ht="12.8" hidden="false" customHeight="false" outlineLevel="0" collapsed="false">
      <c r="A360" s="24"/>
      <c r="B360" s="7" t="n">
        <f aca="false">AVERAGE(AP360,BP360,CP360,DP360,EP360,FP360,GP360,HP360,IP360,JP360,KP360,LP360,MP360,NP360)</f>
        <v>18.0104166666667</v>
      </c>
      <c r="C360" s="25" t="n">
        <f aca="false">AVERAGE(B356:B360)</f>
        <v>17.9129166666667</v>
      </c>
      <c r="D360" s="16" t="n">
        <f aca="false">AVERAGE(B351:B360)</f>
        <v>17.5733333333333</v>
      </c>
      <c r="E360" s="7" t="n">
        <f aca="false">AVERAGE(B341:B360)</f>
        <v>17.7889930555556</v>
      </c>
      <c r="F360" s="28" t="n">
        <f aca="false">AVERAGE(B311:B360)</f>
        <v>17.6074501262626</v>
      </c>
      <c r="G360" s="3" t="n">
        <f aca="false">MAX(AD360:AO360,BD360:BO360,CD360:CO360,DD360:DO360,ED360:EO360,FD360:FO360,GD360:GO360,HD360:HO360,ID360:IO360,JD360:JO360,KD360:KO360,LD360:LO360,MD360:MO360,ND360:NO360)</f>
        <v>25.5</v>
      </c>
      <c r="H360" s="17" t="n">
        <f aca="false">MEDIAN(AD360:AO360,BD360:BO360,CD360:CO360,DD360:DO360,ED360:EO360,FD360:FO360,GD360:GO360,HD360:HO360,ID360:IO360,JD360:JO360,KD360:KO360,LD360:LO360,MD360:MO360,ND360:NO360)</f>
        <v>19.9</v>
      </c>
      <c r="I360" s="5" t="n">
        <f aca="false">MIN(AD360:AO360,BD360:BO360,CD360:CO360,DD360:DO360,ED360:EO360,FD360:FO360,GD360:GO360,HD360:HO360,ID360:IO360,JD360:JO360,KD360:KO360,LD360:LO360,MD360:MO360,ND360:NO360)</f>
        <v>5.2</v>
      </c>
      <c r="J360" s="18" t="n">
        <f aca="false">(G360+I360)/2</f>
        <v>15.35</v>
      </c>
      <c r="AC360" s="19" t="n">
        <v>2009</v>
      </c>
      <c r="AD360" s="21" t="n">
        <v>22.4</v>
      </c>
      <c r="AE360" s="21" t="n">
        <v>20.8</v>
      </c>
      <c r="AF360" s="21" t="n">
        <v>19.7</v>
      </c>
      <c r="AG360" s="21" t="n">
        <v>13.4</v>
      </c>
      <c r="AH360" s="21" t="n">
        <v>7.2</v>
      </c>
      <c r="AI360" s="21" t="n">
        <v>6.4</v>
      </c>
      <c r="AJ360" s="21" t="n">
        <v>5.2</v>
      </c>
      <c r="AK360" s="21" t="n">
        <v>10.4</v>
      </c>
      <c r="AL360" s="21" t="n">
        <v>14.2</v>
      </c>
      <c r="AM360" s="21" t="n">
        <v>13.1</v>
      </c>
      <c r="AN360" s="21" t="n">
        <v>19</v>
      </c>
      <c r="AO360" s="21" t="n">
        <v>20.2</v>
      </c>
      <c r="AP360" s="22" t="n">
        <f aca="false">AVERAGE(AD360:AO360)</f>
        <v>14.3333333333333</v>
      </c>
      <c r="BB360" s="1" t="n">
        <f aca="false">BB359+1</f>
        <v>2009</v>
      </c>
      <c r="BC360" s="26" t="s">
        <v>132</v>
      </c>
      <c r="BD360" s="21" t="n">
        <v>22.3</v>
      </c>
      <c r="BE360" s="21" t="n">
        <v>21.3</v>
      </c>
      <c r="BF360" s="21" t="n">
        <v>19.3</v>
      </c>
      <c r="BG360" s="21" t="n">
        <v>13.8</v>
      </c>
      <c r="BH360" s="21" t="n">
        <v>6.4</v>
      </c>
      <c r="BI360" s="21" t="n">
        <v>6.6</v>
      </c>
      <c r="BJ360" s="21" t="n">
        <v>5.9</v>
      </c>
      <c r="BK360" s="21" t="n">
        <v>9.8</v>
      </c>
      <c r="BL360" s="21" t="n">
        <v>12.3</v>
      </c>
      <c r="BM360" s="21" t="n">
        <v>14.3</v>
      </c>
      <c r="BN360" s="21" t="n">
        <v>19.8</v>
      </c>
      <c r="BO360" s="21" t="n">
        <v>20</v>
      </c>
      <c r="BP360" s="22" t="n">
        <f aca="false">AVERAGE(BD360:BO360)</f>
        <v>14.3166666666667</v>
      </c>
      <c r="CB360" s="1" t="n">
        <f aca="false">CB359+1</f>
        <v>2009</v>
      </c>
      <c r="CC360" s="26" t="s">
        <v>132</v>
      </c>
      <c r="CD360" s="21" t="n">
        <v>25.5</v>
      </c>
      <c r="CE360" s="21" t="n">
        <v>24.8</v>
      </c>
      <c r="CF360" s="21" t="n">
        <v>24.8</v>
      </c>
      <c r="CG360" s="21" t="n">
        <v>24.6</v>
      </c>
      <c r="CH360" s="21" t="n">
        <v>22.6</v>
      </c>
      <c r="CI360" s="21" t="n">
        <v>20.1</v>
      </c>
      <c r="CJ360" s="21" t="n">
        <v>19</v>
      </c>
      <c r="CK360" s="21" t="n">
        <v>20.1</v>
      </c>
      <c r="CL360" s="21" t="n">
        <v>24</v>
      </c>
      <c r="CM360" s="21" t="n">
        <v>24.6</v>
      </c>
      <c r="CN360" s="21" t="n">
        <v>25.2</v>
      </c>
      <c r="CO360" s="21" t="n">
        <v>25.4</v>
      </c>
      <c r="CP360" s="22" t="n">
        <f aca="false">AVERAGE(CD360:CO360)</f>
        <v>23.3916666666667</v>
      </c>
      <c r="DB360" s="1" t="n">
        <f aca="false">DB359+1</f>
        <v>2009</v>
      </c>
      <c r="DC360" s="31" t="s">
        <v>132</v>
      </c>
      <c r="DD360" s="32" t="n">
        <v>23.4</v>
      </c>
      <c r="DE360" s="32" t="n">
        <v>23.4</v>
      </c>
      <c r="DF360" s="32" t="n">
        <v>23</v>
      </c>
      <c r="DG360" s="32" t="n">
        <v>21</v>
      </c>
      <c r="DH360" s="32" t="n">
        <v>16.1</v>
      </c>
      <c r="DI360" s="32" t="n">
        <v>12.7</v>
      </c>
      <c r="DJ360" s="32" t="n">
        <v>13</v>
      </c>
      <c r="DK360" s="32" t="n">
        <v>17.7</v>
      </c>
      <c r="DL360" s="32" t="n">
        <v>19.5</v>
      </c>
      <c r="DM360" s="32" t="n">
        <v>20.6</v>
      </c>
      <c r="DN360" s="32" t="n">
        <v>24.8</v>
      </c>
      <c r="DO360" s="32" t="n">
        <v>24.7</v>
      </c>
      <c r="DP360" s="32" t="n">
        <v>20</v>
      </c>
      <c r="OB360" s="7" t="n">
        <f aca="false">AVERAGE(AP360,BP360,CP360,DP360,EP360,FP360,GP360,HP360,IP360,JP360,KP360,LP360,MP360,NP360)</f>
        <v>18.0104166666667</v>
      </c>
      <c r="OC360" s="10" t="n">
        <f aca="false">AVERAGE(OB350:OB360)</f>
        <v>17.5777146464646</v>
      </c>
      <c r="PB360" s="8" t="n">
        <f aca="false">AVERAGE(AI360,AJ360,AK360,BI360,BJ360,BK360,CI360,CJ360,CK360,DI360,DJ360,DK360,EI360,EJ360,EK360,FI360,FJ360,FK360,GI360,GJ360,GK360,HI360,HJ360,HK360,II360,IJ360,IK360,JI360,JJ360,JK360,KI360,KJ360,KK360,LI360,LJ360,LK360,MI360,MJ360,MK360,NI360,NJ360,NK360)</f>
        <v>12.2416666666667</v>
      </c>
      <c r="PC360" s="9" t="n">
        <f aca="false">AVERAGE(AD360,AE360,AO360,BD360,BE360,BO360,CD360,CE360,CO360,DD360,DE360,DO360,ED360,EE360,EO360,FD360,FE360,FO360,GD360,GE360,GO360,HD360,HE360,HO360,ID360,IE360,IO360,JD360,JE360,JO360,KD360,KE360,KO360,LD360,LE360,LO360,MD360,ME360,MO360,ND360,NE360,NO360,)</f>
        <v>21.0923076923077</v>
      </c>
      <c r="PD360" s="8" t="n">
        <f aca="false">AVERAGE(PB350:PB360)</f>
        <v>10.6325757575758</v>
      </c>
      <c r="PE360" s="11" t="n">
        <f aca="false">AVERAGE(PC350:PC360)</f>
        <v>21.365034965035</v>
      </c>
      <c r="QB360" s="11" t="n">
        <f aca="false">MAX((AD350:AO360),(BD350:BO360),(CD350:CO360),(DD350:DO360))</f>
        <v>26.8</v>
      </c>
      <c r="QC360" s="7" t="n">
        <f aca="false">MIN((AD350:AO360),(BD350:BO360),(CD350:CO360),(DD350:DO360))</f>
        <v>0.1</v>
      </c>
    </row>
    <row r="361" customFormat="false" ht="12.8" hidden="false" customHeight="false" outlineLevel="0" collapsed="false">
      <c r="A361" s="24" t="n">
        <f aca="false">A356+5</f>
        <v>2010</v>
      </c>
      <c r="B361" s="7" t="n">
        <f aca="false">AVERAGE(AP361,BP361,CP361,DP361,EP361,FP361,GP361,HP361,IP361,JP361,KP361,LP361,MP361,NP361)</f>
        <v>17.4333333333333</v>
      </c>
      <c r="C361" s="25" t="n">
        <f aca="false">AVERAGE(B357:B361)</f>
        <v>17.7258333333333</v>
      </c>
      <c r="D361" s="16" t="n">
        <f aca="false">AVERAGE(B352:B361)</f>
        <v>17.5870833333333</v>
      </c>
      <c r="E361" s="7" t="n">
        <f aca="false">AVERAGE(B342:B361)</f>
        <v>17.7503472222222</v>
      </c>
      <c r="F361" s="28" t="n">
        <f aca="false">AVERAGE(B312:B361)</f>
        <v>17.6058251262626</v>
      </c>
      <c r="G361" s="3" t="n">
        <f aca="false">MAX(AD361:AO361,BD361:BO361,CD361:CO361,DD361:DO361,ED361:EO361,FD361:FO361,GD361:GO361,HD361:HO361,ID361:IO361,JD361:JO361,KD361:KO361,LD361:LO361,MD361:MO361,ND361:NO361)</f>
        <v>25.8</v>
      </c>
      <c r="H361" s="17" t="n">
        <f aca="false">MEDIAN(AD361:AO361,BD361:BO361,CD361:CO361,DD361:DO361,ED361:EO361,FD361:FO361,GD361:GO361,HD361:HO361,ID361:IO361,JD361:JO361,KD361:KO361,LD361:LO361,MD361:MO361,ND361:NO361)</f>
        <v>18.7</v>
      </c>
      <c r="I361" s="5" t="n">
        <f aca="false">MIN(AD361:AO361,BD361:BO361,CD361:CO361,DD361:DO361,ED361:EO361,FD361:FO361,GD361:GO361,HD361:HO361,ID361:IO361,JD361:JO361,KD361:KO361,LD361:LO361,MD361:MO361,ND361:NO361)</f>
        <v>3.2</v>
      </c>
      <c r="J361" s="18" t="n">
        <f aca="false">(G361+I361)/2</f>
        <v>14.5</v>
      </c>
      <c r="AC361" s="19" t="n">
        <v>2010</v>
      </c>
      <c r="AD361" s="21" t="n">
        <v>21.4</v>
      </c>
      <c r="AE361" s="21" t="n">
        <v>21.4</v>
      </c>
      <c r="AF361" s="21" t="n">
        <v>17.4</v>
      </c>
      <c r="AG361" s="21" t="n">
        <v>14.8</v>
      </c>
      <c r="AH361" s="21" t="n">
        <v>8.2</v>
      </c>
      <c r="AI361" s="21" t="n">
        <v>3.2</v>
      </c>
      <c r="AJ361" s="21" t="n">
        <v>6.6</v>
      </c>
      <c r="AK361" s="21" t="n">
        <v>5.8</v>
      </c>
      <c r="AL361" s="21" t="n">
        <v>9.8</v>
      </c>
      <c r="AM361" s="21" t="n">
        <v>12.3</v>
      </c>
      <c r="AN361" s="21" t="n">
        <v>14.3</v>
      </c>
      <c r="AO361" s="21" t="n">
        <v>18.1</v>
      </c>
      <c r="AP361" s="22" t="n">
        <f aca="false">AVERAGE(AD361:AO361)</f>
        <v>12.775</v>
      </c>
      <c r="BB361" s="1" t="n">
        <f aca="false">BB360+1</f>
        <v>2010</v>
      </c>
      <c r="BC361" s="26" t="s">
        <v>133</v>
      </c>
      <c r="BD361" s="21" t="n">
        <v>21.8</v>
      </c>
      <c r="BE361" s="21" t="n">
        <v>22.2</v>
      </c>
      <c r="BF361" s="21" t="n">
        <v>19.1</v>
      </c>
      <c r="BG361" s="21" t="n">
        <v>16.3</v>
      </c>
      <c r="BH361" s="21" t="n">
        <v>9.5</v>
      </c>
      <c r="BI361" s="21" t="n">
        <v>4.5</v>
      </c>
      <c r="BJ361" s="21" t="n">
        <v>5.7</v>
      </c>
      <c r="BK361" s="21" t="n">
        <v>7</v>
      </c>
      <c r="BL361" s="21" t="n">
        <v>9.8</v>
      </c>
      <c r="BM361" s="21" t="n">
        <v>14.3</v>
      </c>
      <c r="BN361" s="21" t="n">
        <v>15.6</v>
      </c>
      <c r="BO361" s="21" t="n">
        <v>18</v>
      </c>
      <c r="BP361" s="22" t="n">
        <f aca="false">AVERAGE(BD361:BO361)</f>
        <v>13.65</v>
      </c>
      <c r="CB361" s="1" t="n">
        <f aca="false">CB360+1</f>
        <v>2010</v>
      </c>
      <c r="CC361" s="26" t="s">
        <v>133</v>
      </c>
      <c r="CD361" s="21" t="n">
        <v>24.8</v>
      </c>
      <c r="CE361" s="21" t="n">
        <v>25.8</v>
      </c>
      <c r="CF361" s="21" t="n">
        <v>25.3</v>
      </c>
      <c r="CG361" s="21" t="n">
        <v>24.7</v>
      </c>
      <c r="CH361" s="21" t="n">
        <v>24.3</v>
      </c>
      <c r="CI361" s="21" t="n">
        <v>20.2</v>
      </c>
      <c r="CJ361" s="21" t="n">
        <v>22.3</v>
      </c>
      <c r="CK361" s="21" t="n">
        <v>21.4</v>
      </c>
      <c r="CL361" s="21" t="n">
        <v>24.4</v>
      </c>
      <c r="CM361" s="21" t="n">
        <v>24.5</v>
      </c>
      <c r="CN361" s="21" t="n">
        <v>24.7</v>
      </c>
      <c r="CO361" s="21" t="n">
        <v>24.5</v>
      </c>
      <c r="CP361" s="22" t="n">
        <f aca="false">AVERAGE(CD361:CO361)</f>
        <v>23.9083333333333</v>
      </c>
      <c r="DB361" s="1" t="n">
        <f aca="false">DB360+1</f>
        <v>2010</v>
      </c>
      <c r="DC361" s="31" t="s">
        <v>133</v>
      </c>
      <c r="DD361" s="32" t="n">
        <v>24.2</v>
      </c>
      <c r="DE361" s="32" t="n">
        <v>24.3</v>
      </c>
      <c r="DF361" s="32" t="n">
        <v>22.6</v>
      </c>
      <c r="DG361" s="32" t="n">
        <v>21.7</v>
      </c>
      <c r="DH361" s="32" t="n">
        <v>16.9</v>
      </c>
      <c r="DI361" s="32" t="n">
        <v>12.1</v>
      </c>
      <c r="DJ361" s="32" t="n">
        <v>13.4</v>
      </c>
      <c r="DK361" s="32" t="n">
        <v>13.1</v>
      </c>
      <c r="DL361" s="32" t="n">
        <v>18.3</v>
      </c>
      <c r="DM361" s="32" t="n">
        <v>20.7</v>
      </c>
      <c r="DN361" s="32" t="n">
        <v>21.7</v>
      </c>
      <c r="DO361" s="32" t="n">
        <v>23.3</v>
      </c>
      <c r="DP361" s="32" t="n">
        <v>19.4</v>
      </c>
      <c r="OB361" s="7" t="n">
        <f aca="false">AVERAGE(AP361,BP361,CP361,DP361,EP361,FP361,GP361,HP361,IP361,JP361,KP361,LP361,MP361,NP361)</f>
        <v>17.4333333333333</v>
      </c>
      <c r="OC361" s="10" t="n">
        <f aca="false">AVERAGE(OB351:OB361)</f>
        <v>17.5606060606061</v>
      </c>
      <c r="PB361" s="8" t="n">
        <f aca="false">AVERAGE(AI361,AJ361,AK361,BI361,BJ361,BK361,CI361,CJ361,CK361,DI361,DJ361,DK361,EI361,EJ361,EK361,FI361,FJ361,FK361,GI361,GJ361,GK361,HI361,HJ361,HK361,II361,IJ361,IK361,JI361,JJ361,JK361,KI361,KJ361,KK361,LI361,LJ361,LK361,MI361,MJ361,MK361,NI361,NJ361,NK361)</f>
        <v>11.275</v>
      </c>
      <c r="PC361" s="9" t="n">
        <f aca="false">AVERAGE(AD361,AE361,AO361,BD361,BE361,BO361,CD361,CE361,CO361,DD361,DE361,DO361,ED361,EE361,EO361,FD361,FE361,FO361,GD361,GE361,GO361,HD361,HE361,HO361,ID361,IE361,IO361,JD361,JE361,JO361,KD361,KE361,KO361,LD361,LE361,LO361,MD361,ME361,MO361,ND361,NE361,NO361,)</f>
        <v>20.7538461538462</v>
      </c>
      <c r="PD361" s="8" t="n">
        <f aca="false">AVERAGE(PB351:PB361)</f>
        <v>10.6507575757576</v>
      </c>
      <c r="PE361" s="11" t="n">
        <f aca="false">AVERAGE(PC351:PC361)</f>
        <v>21.3174825174825</v>
      </c>
      <c r="QB361" s="11" t="n">
        <f aca="false">MAX((AD351:AO361),(BD351:BO361),(CD351:CO361),(DD351:DO361))</f>
        <v>26.8</v>
      </c>
      <c r="QC361" s="7" t="n">
        <f aca="false">MIN((AD351:AO361),(BD351:BO361),(CD351:CO361),(DD351:DO361))</f>
        <v>0.1</v>
      </c>
    </row>
    <row r="362" customFormat="false" ht="12.8" hidden="false" customHeight="false" outlineLevel="0" collapsed="false">
      <c r="A362" s="24"/>
      <c r="B362" s="7" t="n">
        <f aca="false">AVERAGE(AP362,BP362,CP362,DP362,EP362,FP362,GP362,HP362,IP362,JP362,KP362,LP362,MP362,NP362)</f>
        <v>16.55</v>
      </c>
      <c r="C362" s="25" t="n">
        <f aca="false">AVERAGE(B358:B362)</f>
        <v>17.4925</v>
      </c>
      <c r="D362" s="16" t="n">
        <f aca="false">AVERAGE(B353:B362)</f>
        <v>17.565</v>
      </c>
      <c r="E362" s="7" t="n">
        <f aca="false">AVERAGE(B343:B362)</f>
        <v>17.6635763888889</v>
      </c>
      <c r="F362" s="28" t="n">
        <f aca="false">AVERAGE(B313:B362)</f>
        <v>17.584033459596</v>
      </c>
      <c r="G362" s="3" t="n">
        <f aca="false">MAX(AD362:AO362,BD362:BO362,CD362:CO362,DD362:DO362,ED362:EO362,FD362:FO362,GD362:GO362,HD362:HO362,ID362:IO362,JD362:JO362,KD362:KO362,LD362:LO362,MD362:MO362,ND362:NO362)</f>
        <v>25.7</v>
      </c>
      <c r="H362" s="17" t="n">
        <f aca="false">MEDIAN(AD362:AO362,BD362:BO362,CD362:CO362,DD362:DO362,ED362:EO362,FD362:FO362,GD362:GO362,HD362:HO362,ID362:IO362,JD362:JO362,KD362:KO362,LD362:LO362,MD362:MO362,ND362:NO362)</f>
        <v>17.7</v>
      </c>
      <c r="I362" s="5" t="n">
        <f aca="false">MIN(AD362:AO362,BD362:BO362,CD362:CO362,DD362:DO362,ED362:EO362,FD362:FO362,GD362:GO362,HD362:HO362,ID362:IO362,JD362:JO362,KD362:KO362,LD362:LO362,MD362:MO362,ND362:NO362)</f>
        <v>2.4</v>
      </c>
      <c r="J362" s="18" t="n">
        <f aca="false">(G362+I362)/2</f>
        <v>14.05</v>
      </c>
      <c r="AC362" s="19" t="n">
        <v>2011</v>
      </c>
      <c r="AD362" s="21" t="n">
        <v>22.4</v>
      </c>
      <c r="AE362" s="21" t="n">
        <v>21.5</v>
      </c>
      <c r="AF362" s="21" t="n">
        <v>17.8</v>
      </c>
      <c r="AG362" s="21" t="n">
        <v>9.7</v>
      </c>
      <c r="AH362" s="21" t="n">
        <v>5.5</v>
      </c>
      <c r="AI362" s="21" t="n">
        <v>2.4</v>
      </c>
      <c r="AJ362" s="21" t="n">
        <v>3.5</v>
      </c>
      <c r="AK362" s="21" t="n">
        <v>5.1</v>
      </c>
      <c r="AL362" s="21" t="n">
        <v>8.9</v>
      </c>
      <c r="AM362" s="21" t="n">
        <v>15.2</v>
      </c>
      <c r="AN362" s="21" t="n">
        <v>17.6</v>
      </c>
      <c r="AO362" s="21" t="n">
        <v>19.1</v>
      </c>
      <c r="AP362" s="22" t="n">
        <f aca="false">AVERAGE(AD362:AO362)</f>
        <v>12.3916666666667</v>
      </c>
      <c r="BB362" s="1" t="n">
        <f aca="false">BB361+1</f>
        <v>2011</v>
      </c>
      <c r="BC362" s="26" t="s">
        <v>134</v>
      </c>
      <c r="BD362" s="21" t="n">
        <v>24.3</v>
      </c>
      <c r="BE362" s="21" t="n">
        <v>21.3</v>
      </c>
      <c r="BF362" s="21" t="n">
        <v>17.1</v>
      </c>
      <c r="BG362" s="21" t="n">
        <v>10.8</v>
      </c>
      <c r="BH362" s="21" t="n">
        <v>6.6</v>
      </c>
      <c r="BI362" s="21" t="n">
        <v>4.1</v>
      </c>
      <c r="BJ362" s="21" t="n">
        <v>6.1</v>
      </c>
      <c r="BK362" s="21" t="n">
        <v>6.2</v>
      </c>
      <c r="BL362" s="21" t="n">
        <v>10.8</v>
      </c>
      <c r="BM362" s="21" t="n">
        <v>14</v>
      </c>
      <c r="BN362" s="21" t="n">
        <v>16.7</v>
      </c>
      <c r="BO362" s="21" t="n">
        <v>19.3</v>
      </c>
      <c r="BP362" s="22" t="n">
        <f aca="false">AVERAGE(BD362:BO362)</f>
        <v>13.1083333333333</v>
      </c>
      <c r="CB362" s="1" t="n">
        <f aca="false">CB361+1</f>
        <v>2011</v>
      </c>
      <c r="CC362" s="26" t="s">
        <v>134</v>
      </c>
      <c r="CD362" s="21" t="n">
        <v>24.2</v>
      </c>
      <c r="CE362" s="21" t="n">
        <v>24.5</v>
      </c>
      <c r="CF362" s="21" t="n">
        <v>24.8</v>
      </c>
      <c r="CG362" s="21" t="n">
        <v>23.3</v>
      </c>
      <c r="CH362" s="21" t="n">
        <v>19.9</v>
      </c>
      <c r="CI362" s="21" t="n">
        <v>16.1</v>
      </c>
      <c r="CJ362" s="21" t="n">
        <v>19.3</v>
      </c>
      <c r="CK362" s="21" t="n">
        <v>18.7</v>
      </c>
      <c r="CL362" s="21" t="n">
        <v>21.9</v>
      </c>
      <c r="CM362" s="21" t="n">
        <v>24.5</v>
      </c>
      <c r="CN362" s="21" t="n">
        <v>24.7</v>
      </c>
      <c r="CO362" s="21" t="n">
        <v>25.7</v>
      </c>
      <c r="CP362" s="22" t="n">
        <f aca="false">AVERAGE(CD362:CO362)</f>
        <v>22.3</v>
      </c>
      <c r="DB362" s="1" t="n">
        <f aca="false">DB361+1</f>
        <v>2011</v>
      </c>
      <c r="DC362" s="31" t="s">
        <v>134</v>
      </c>
      <c r="DD362" s="32" t="n">
        <v>24.1</v>
      </c>
      <c r="DE362" s="32" t="n">
        <v>22.9</v>
      </c>
      <c r="DF362" s="32" t="n">
        <v>22.3</v>
      </c>
      <c r="DG362" s="32" t="n">
        <v>17.5</v>
      </c>
      <c r="DH362" s="32" t="n">
        <v>13</v>
      </c>
      <c r="DI362" s="32" t="n">
        <v>10</v>
      </c>
      <c r="DJ362" s="32" t="n">
        <v>12.3</v>
      </c>
      <c r="DK362" s="32" t="n">
        <v>13.4</v>
      </c>
      <c r="DL362" s="32" t="n">
        <v>17.1</v>
      </c>
      <c r="DM362" s="32" t="n">
        <v>22</v>
      </c>
      <c r="DN362" s="32" t="n">
        <v>22.7</v>
      </c>
      <c r="DO362" s="32" t="n">
        <v>23.6</v>
      </c>
      <c r="DP362" s="32" t="n">
        <v>18.4</v>
      </c>
      <c r="OB362" s="7" t="n">
        <f aca="false">AVERAGE(AP362,BP362,CP362,DP362,EP362,FP362,GP362,HP362,IP362,JP362,KP362,LP362,MP362,NP362)</f>
        <v>16.55</v>
      </c>
      <c r="OC362" s="10" t="n">
        <f aca="false">AVERAGE(OB352:OB362)</f>
        <v>17.492803030303</v>
      </c>
      <c r="PB362" s="8" t="n">
        <f aca="false">AVERAGE(AI362,AJ362,AK362,BI362,BJ362,BK362,CI362,CJ362,CK362,DI362,DJ362,DK362,EI362,EJ362,EK362,FI362,FJ362,FK362,GI362,GJ362,GK362,HI362,HJ362,HK362,II362,IJ362,IK362,JI362,JJ362,JK362,KI362,KJ362,KK362,LI362,LJ362,LK362,MI362,MJ362,MK362,NI362,NJ362,NK362)</f>
        <v>9.76666666666667</v>
      </c>
      <c r="PC362" s="9" t="n">
        <f aca="false">AVERAGE(AD362,AE362,AO362,BD362,BE362,BO362,CD362,CE362,CO362,DD362,DE362,DO362,ED362,EE362,EO362,FD362,FE362,FO362,GD362,GE362,GO362,HD362,HE362,HO362,ID362,IE362,IO362,JD362,JE362,JO362,KD362,KE362,KO362,LD362,LE362,LO362,MD362,ME362,MO362,ND362,NE362,NO362,)</f>
        <v>20.9923076923077</v>
      </c>
      <c r="PD362" s="8" t="n">
        <f aca="false">AVERAGE(PB352:PB362)</f>
        <v>10.6022727272727</v>
      </c>
      <c r="PE362" s="11" t="n">
        <f aca="false">AVERAGE(PC352:PC362)</f>
        <v>21.2937062937063</v>
      </c>
      <c r="QB362" s="11" t="n">
        <f aca="false">MAX((AD352:AO362),(BD352:BO362),(CD352:CO362),(DD352:DO362))</f>
        <v>26.8</v>
      </c>
      <c r="QC362" s="7" t="n">
        <f aca="false">MIN((AD352:AO362),(BD352:BO362),(CD352:CO362),(DD352:DO362))</f>
        <v>0.1</v>
      </c>
    </row>
    <row r="363" customFormat="false" ht="12.8" hidden="false" customHeight="false" outlineLevel="0" collapsed="false">
      <c r="A363" s="24"/>
      <c r="B363" s="7" t="n">
        <f aca="false">AVERAGE(AP363,BP363,CP363,DP363,EP363,FP363,GP363,HP363,IP363,JP363,KP363,LP363,MP363,NP363)</f>
        <v>16.6770833333334</v>
      </c>
      <c r="C363" s="25" t="n">
        <f aca="false">AVERAGE(B359:B363)</f>
        <v>17.275</v>
      </c>
      <c r="D363" s="16" t="n">
        <f aca="false">AVERAGE(B354:B363)</f>
        <v>17.5583333333333</v>
      </c>
      <c r="E363" s="7" t="n">
        <f aca="false">AVERAGE(B344:B363)</f>
        <v>17.5837847222222</v>
      </c>
      <c r="F363" s="28" t="n">
        <f aca="false">AVERAGE(B314:B363)</f>
        <v>17.559533459596</v>
      </c>
      <c r="G363" s="3" t="n">
        <f aca="false">MAX(AD363:AO363,BD363:BO363,CD363:CO363,DD363:DO363,ED363:EO363,FD363:FO363,GD363:GO363,HD363:HO363,ID363:IO363,JD363:JO363,KD363:KO363,LD363:LO363,MD363:MO363,ND363:NO363)</f>
        <v>25.4</v>
      </c>
      <c r="H363" s="17" t="n">
        <f aca="false">MEDIAN(AD363:AO363,BD363:BO363,CD363:CO363,DD363:DO363,ED363:EO363,FD363:FO363,GD363:GO363,HD363:HO363,ID363:IO363,JD363:JO363,KD363:KO363,LD363:LO363,MD363:MO363,ND363:NO363)</f>
        <v>18.55</v>
      </c>
      <c r="I363" s="5" t="n">
        <f aca="false">MIN(AD363:AO363,BD363:BO363,CD363:CO363,DD363:DO363,ED363:EO363,FD363:FO363,GD363:GO363,HD363:HO363,ID363:IO363,JD363:JO363,KD363:KO363,LD363:LO363,MD363:MO363,ND363:NO363)</f>
        <v>-0.3</v>
      </c>
      <c r="J363" s="18" t="n">
        <f aca="false">(G363+I363)/2</f>
        <v>12.55</v>
      </c>
      <c r="AC363" s="19" t="n">
        <v>2012</v>
      </c>
      <c r="AD363" s="21" t="n">
        <v>21.6</v>
      </c>
      <c r="AE363" s="21" t="n">
        <v>18</v>
      </c>
      <c r="AF363" s="21" t="n">
        <v>15</v>
      </c>
      <c r="AG363" s="21" t="n">
        <v>13</v>
      </c>
      <c r="AH363" s="21" t="n">
        <v>4.5</v>
      </c>
      <c r="AI363" s="21" t="n">
        <v>2.1</v>
      </c>
      <c r="AJ363" s="21" t="n">
        <v>-0.3</v>
      </c>
      <c r="AK363" s="21" t="n">
        <v>4.3</v>
      </c>
      <c r="AL363" s="21" t="n">
        <v>9.6</v>
      </c>
      <c r="AM363" s="21" t="n">
        <v>13.5</v>
      </c>
      <c r="AN363" s="21" t="n">
        <v>20.2</v>
      </c>
      <c r="AO363" s="21" t="n">
        <v>21.2</v>
      </c>
      <c r="AP363" s="22" t="n">
        <f aca="false">AVERAGE(AD363:AO363)</f>
        <v>11.8916666666667</v>
      </c>
      <c r="BB363" s="1" t="n">
        <f aca="false">BB362+1</f>
        <v>2012</v>
      </c>
      <c r="BC363" s="26" t="s">
        <v>135</v>
      </c>
      <c r="BD363" s="21" t="n">
        <v>22.4</v>
      </c>
      <c r="BE363" s="21" t="n">
        <v>19.6</v>
      </c>
      <c r="BF363" s="21" t="n">
        <v>16.2</v>
      </c>
      <c r="BG363" s="21" t="n">
        <v>13.5</v>
      </c>
      <c r="BH363" s="21" t="n">
        <v>6.6</v>
      </c>
      <c r="BI363" s="21" t="n">
        <v>2.6</v>
      </c>
      <c r="BJ363" s="21" t="n">
        <v>0.2</v>
      </c>
      <c r="BK363" s="21" t="n">
        <v>6</v>
      </c>
      <c r="BL363" s="21" t="n">
        <v>14.2</v>
      </c>
      <c r="BM363" s="21" t="n">
        <v>15.1</v>
      </c>
      <c r="BN363" s="21" t="n">
        <v>20.7</v>
      </c>
      <c r="BO363" s="21" t="n">
        <v>21</v>
      </c>
      <c r="BP363" s="22" t="n">
        <f aca="false">AVERAGE(BD363:BO363)</f>
        <v>13.175</v>
      </c>
      <c r="CB363" s="1" t="n">
        <f aca="false">CB362+1</f>
        <v>2012</v>
      </c>
      <c r="CC363" s="26" t="s">
        <v>135</v>
      </c>
      <c r="CD363" s="21" t="n">
        <v>24.9</v>
      </c>
      <c r="CE363" s="21" t="n">
        <v>25</v>
      </c>
      <c r="CF363" s="21" t="n">
        <v>24.8</v>
      </c>
      <c r="CG363" s="21" t="n">
        <v>23.6</v>
      </c>
      <c r="CH363" s="21" t="n">
        <v>21.2</v>
      </c>
      <c r="CI363" s="21" t="n">
        <v>17.5</v>
      </c>
      <c r="CJ363" s="21" t="n">
        <v>18.7</v>
      </c>
      <c r="CK363" s="21" t="n">
        <v>17.8</v>
      </c>
      <c r="CL363" s="21" t="n">
        <v>21.9</v>
      </c>
      <c r="CM363" s="21" t="n">
        <v>24.3</v>
      </c>
      <c r="CN363" s="21" t="n">
        <v>25.4</v>
      </c>
      <c r="CO363" s="21" t="n">
        <v>25.4</v>
      </c>
      <c r="CP363" s="22" t="n">
        <f aca="false">AVERAGE(CD363:CO363)</f>
        <v>22.5416666666667</v>
      </c>
      <c r="DB363" s="1" t="n">
        <f aca="false">DB362+1</f>
        <v>2012</v>
      </c>
      <c r="DC363" s="31" t="s">
        <v>135</v>
      </c>
      <c r="DD363" s="32" t="n">
        <v>25.3</v>
      </c>
      <c r="DE363" s="32" t="n">
        <v>23.7</v>
      </c>
      <c r="DF363" s="32" t="n">
        <v>22.2</v>
      </c>
      <c r="DG363" s="32" t="n">
        <v>19.2</v>
      </c>
      <c r="DH363" s="32" t="n">
        <v>15.1</v>
      </c>
      <c r="DI363" s="32" t="n">
        <v>11.1</v>
      </c>
      <c r="DJ363" s="32" t="n">
        <v>11.1</v>
      </c>
      <c r="DK363" s="32" t="n">
        <v>13.2</v>
      </c>
      <c r="DL363" s="32" t="n">
        <v>18.4</v>
      </c>
      <c r="DM363" s="32" t="n">
        <v>20.9</v>
      </c>
      <c r="DN363" s="32" t="n">
        <v>24.1</v>
      </c>
      <c r="DO363" s="32" t="n">
        <v>24.7</v>
      </c>
      <c r="DP363" s="32" t="n">
        <v>19.1</v>
      </c>
      <c r="OB363" s="7" t="n">
        <f aca="false">AVERAGE(AP363,BP363,CP363,DP363,EP363,FP363,GP363,HP363,IP363,JP363,KP363,LP363,MP363,NP363)</f>
        <v>16.6770833333334</v>
      </c>
      <c r="OC363" s="10" t="n">
        <f aca="false">AVERAGE(OB353:OB363)</f>
        <v>17.4842803030303</v>
      </c>
      <c r="PB363" s="8" t="n">
        <f aca="false">AVERAGE(AI363,AJ363,AK363,BI363,BJ363,BK363,CI363,CJ363,CK363,DI363,DJ363,DK363,EI363,EJ363,EK363,FI363,FJ363,FK363,GI363,GJ363,GK363,HI363,HJ363,HK363,II363,IJ363,IK363,JI363,JJ363,JK363,KI363,KJ363,KK363,LI363,LJ363,LK363,MI363,MJ363,MK363,NI363,NJ363,NK363)</f>
        <v>8.69166666666667</v>
      </c>
      <c r="PC363" s="9" t="n">
        <f aca="false">AVERAGE(AD363,AE363,AO363,BD363,BE363,BO363,CD363,CE363,CO363,DD363,DE363,DO363,ED363,EE363,EO363,FD363,FE363,FO363,GD363,GE363,GO363,HD363,HE363,HO363,ID363,IE363,IO363,JD363,JE363,JO363,KD363,KE363,KO363,LD363,LE363,LO363,MD363,ME363,MO363,ND363,NE363,NO363,)</f>
        <v>20.9846153846154</v>
      </c>
      <c r="PD363" s="8" t="n">
        <f aca="false">AVERAGE(PB353:PB363)</f>
        <v>10.4439393939394</v>
      </c>
      <c r="PE363" s="11" t="n">
        <f aca="false">AVERAGE(PC353:PC363)</f>
        <v>21.2573426573427</v>
      </c>
      <c r="QB363" s="11" t="n">
        <f aca="false">MAX((AD353:AO363),(BD353:BO363),(CD353:CO363),(DD353:DO363))</f>
        <v>26.8</v>
      </c>
      <c r="QC363" s="7" t="n">
        <f aca="false">MIN((AD353:AO363),(BD353:BO363),(CD353:CO363),(DD353:DO363))</f>
        <v>-0.3</v>
      </c>
    </row>
    <row r="364" customFormat="false" ht="12.8" hidden="false" customHeight="false" outlineLevel="0" collapsed="false">
      <c r="A364" s="24"/>
      <c r="B364" s="7" t="n">
        <f aca="false">AVERAGE(AP364,BP364,CP364,DP364,EP364,FP364,GP364,HP364,IP364,JP364,KP364,LP364,MP364,NP364)</f>
        <v>18.39375</v>
      </c>
      <c r="C364" s="25" t="n">
        <f aca="false">AVERAGE(B360:B364)</f>
        <v>17.4129166666667</v>
      </c>
      <c r="D364" s="16" t="n">
        <f aca="false">AVERAGE(B355:B364)</f>
        <v>17.6425</v>
      </c>
      <c r="E364" s="7" t="n">
        <f aca="false">AVERAGE(B345:B364)</f>
        <v>17.5921180555556</v>
      </c>
      <c r="F364" s="28" t="n">
        <f aca="false">AVERAGE(B315:B364)</f>
        <v>17.5673667929293</v>
      </c>
      <c r="G364" s="3" t="n">
        <f aca="false">MAX(AD364:AO364,BD364:BO364,CD364:CO364,DD364:DO364,ED364:EO364,FD364:FO364,GD364:GO364,HD364:HO364,ID364:IO364,JD364:JO364,KD364:KO364,LD364:LO364,MD364:MO364,ND364:NO364)</f>
        <v>26.4</v>
      </c>
      <c r="H364" s="17" t="n">
        <f aca="false">MEDIAN(AD364:AO364,BD364:BO364,CD364:CO364,DD364:DO364,ED364:EO364,FD364:FO364,GD364:GO364,HD364:HO364,ID364:IO364,JD364:JO364,KD364:KO364,LD364:LO364,MD364:MO364,ND364:NO364)</f>
        <v>20</v>
      </c>
      <c r="I364" s="5" t="n">
        <f aca="false">MIN(AD364:AO364,BD364:BO364,CD364:CO364,DD364:DO364,ED364:EO364,FD364:FO364,GD364:GO364,HD364:HO364,ID364:IO364,JD364:JO364,KD364:KO364,LD364:LO364,MD364:MO364,ND364:NO364)</f>
        <v>4.6</v>
      </c>
      <c r="J364" s="18" t="n">
        <f aca="false">(G364+I364)/2</f>
        <v>15.5</v>
      </c>
      <c r="AC364" s="19" t="n">
        <v>2013</v>
      </c>
      <c r="AD364" s="21" t="n">
        <v>21.9</v>
      </c>
      <c r="AE364" s="21" t="n">
        <v>20.2</v>
      </c>
      <c r="AF364" s="21" t="n">
        <v>19</v>
      </c>
      <c r="AG364" s="21" t="n">
        <v>12.6</v>
      </c>
      <c r="AH364" s="21" t="n">
        <v>10.3</v>
      </c>
      <c r="AI364" s="21" t="n">
        <v>7.2</v>
      </c>
      <c r="AJ364" s="21" t="n">
        <v>4.6</v>
      </c>
      <c r="AK364" s="21" t="n">
        <v>7.1</v>
      </c>
      <c r="AL364" s="21" t="n">
        <v>13.4</v>
      </c>
      <c r="AM364" s="21" t="n">
        <v>13.9</v>
      </c>
      <c r="AN364" s="21" t="n">
        <v>18.2</v>
      </c>
      <c r="AO364" s="21" t="n">
        <v>20</v>
      </c>
      <c r="AP364" s="22" t="n">
        <f aca="false">AVERAGE(AD364:AO364)</f>
        <v>14.0333333333333</v>
      </c>
      <c r="BB364" s="1" t="n">
        <f aca="false">BB363+1</f>
        <v>2013</v>
      </c>
      <c r="BC364" s="26" t="s">
        <v>136</v>
      </c>
      <c r="BD364" s="21" t="n">
        <v>22.5</v>
      </c>
      <c r="BE364" s="21" t="n">
        <v>21.1</v>
      </c>
      <c r="BF364" s="21" t="n">
        <v>19.8</v>
      </c>
      <c r="BG364" s="21" t="n">
        <v>14.3</v>
      </c>
      <c r="BH364" s="21" t="n">
        <v>12.9</v>
      </c>
      <c r="BI364" s="21" t="n">
        <v>7.5</v>
      </c>
      <c r="BJ364" s="21" t="n">
        <v>5.2</v>
      </c>
      <c r="BK364" s="21" t="n">
        <v>7.8</v>
      </c>
      <c r="BL364" s="21" t="n">
        <v>15.3</v>
      </c>
      <c r="BM364" s="21" t="n">
        <v>14.8</v>
      </c>
      <c r="BN364" s="21" t="n">
        <v>19</v>
      </c>
      <c r="BO364" s="21" t="n">
        <v>21.2</v>
      </c>
      <c r="BP364" s="22" t="n">
        <f aca="false">AVERAGE(BD364:BO364)</f>
        <v>15.1166666666667</v>
      </c>
      <c r="CB364" s="1" t="n">
        <f aca="false">CB363+1</f>
        <v>2013</v>
      </c>
      <c r="CC364" s="26" t="s">
        <v>136</v>
      </c>
      <c r="CD364" s="21" t="n">
        <v>25.8</v>
      </c>
      <c r="CE364" s="21" t="n">
        <v>24.8</v>
      </c>
      <c r="CF364" s="21" t="n">
        <v>25.1</v>
      </c>
      <c r="CG364" s="21" t="n">
        <v>24.4</v>
      </c>
      <c r="CH364" s="21" t="n">
        <v>23.7</v>
      </c>
      <c r="CI364" s="21" t="n">
        <v>21.6</v>
      </c>
      <c r="CJ364" s="21" t="n">
        <v>20</v>
      </c>
      <c r="CK364" s="21" t="n">
        <v>19.4</v>
      </c>
      <c r="CL364" s="21" t="n">
        <v>23.3</v>
      </c>
      <c r="CM364" s="21" t="n">
        <v>24.7</v>
      </c>
      <c r="CN364" s="21" t="n">
        <v>24.5</v>
      </c>
      <c r="CO364" s="21" t="n">
        <v>25</v>
      </c>
      <c r="CP364" s="22" t="n">
        <f aca="false">AVERAGE(CD364:CO364)</f>
        <v>23.525</v>
      </c>
      <c r="DB364" s="1" t="n">
        <f aca="false">DB363+1</f>
        <v>2013</v>
      </c>
      <c r="DC364" s="31" t="s">
        <v>136</v>
      </c>
      <c r="DD364" s="32" t="n">
        <v>26.4</v>
      </c>
      <c r="DE364" s="32" t="n">
        <v>24.2</v>
      </c>
      <c r="DF364" s="32" t="n">
        <v>24.6</v>
      </c>
      <c r="DG364" s="32" t="n">
        <v>21.1</v>
      </c>
      <c r="DH364" s="32" t="n">
        <v>17.3</v>
      </c>
      <c r="DI364" s="32" t="n">
        <v>14.5</v>
      </c>
      <c r="DJ364" s="32" t="n">
        <v>14.2</v>
      </c>
      <c r="DK364" s="32" t="n">
        <v>15.6</v>
      </c>
      <c r="DL364" s="32" t="n">
        <v>21.1</v>
      </c>
      <c r="DM364" s="32" t="n">
        <v>22.8</v>
      </c>
      <c r="DN364" s="32" t="n">
        <v>24.7</v>
      </c>
      <c r="DO364" s="32" t="n">
        <v>24.8</v>
      </c>
      <c r="DP364" s="32" t="n">
        <v>20.9</v>
      </c>
      <c r="OB364" s="7" t="n">
        <f aca="false">AVERAGE(AP364,BP364,CP364,DP364,EP364,FP364,GP364,HP364,IP364,JP364,KP364,LP364,MP364,NP364)</f>
        <v>18.39375</v>
      </c>
      <c r="OC364" s="10" t="n">
        <f aca="false">AVERAGE(OB354:OB364)</f>
        <v>17.6342803030303</v>
      </c>
      <c r="PB364" s="8" t="n">
        <f aca="false">AVERAGE(AI364,AJ364,AK364,BI364,BJ364,BK364,CI364,CJ364,CK364,DI364,DJ364,DK364,EI364,EJ364,EK364,FI364,FJ364,FK364,GI364,GJ364,GK364,HI364,HJ364,HK364,II364,IJ364,IK364,JI364,JJ364,JK364,KI364,KJ364,KK364,LI364,LJ364,LK364,MI364,MJ364,MK364,NI364,NJ364,NK364)</f>
        <v>12.0583333333333</v>
      </c>
      <c r="PC364" s="9" t="n">
        <f aca="false">AVERAGE(AD364,AE364,AO364,BD364,BE364,BO364,CD364,CE364,CO364,DD364,DE364,DO364,ED364,EE364,EO364,FD364,FE364,FO364,GD364,GE364,GO364,HD364,HE364,HO364,ID364,IE364,IO364,JD364,JE364,JO364,KD364,KE364,KO364,LD364,LE364,LO364,MD364,ME364,MO364,ND364,NE364,NO364,)</f>
        <v>21.3769230769231</v>
      </c>
      <c r="PD364" s="8" t="n">
        <f aca="false">AVERAGE(PB354:PB364)</f>
        <v>10.7333333333333</v>
      </c>
      <c r="PE364" s="11" t="n">
        <f aca="false">AVERAGE(PC354:PC364)</f>
        <v>21.3384615384615</v>
      </c>
      <c r="QB364" s="11" t="n">
        <f aca="false">MAX((AD354:AO364),(BD354:BO364),(CD354:CO364),(DD354:DO364))</f>
        <v>26.8</v>
      </c>
      <c r="QC364" s="7" t="n">
        <f aca="false">MIN((AD354:AO364),(BD354:BO364),(CD354:CO364),(DD354:DO364))</f>
        <v>-0.3</v>
      </c>
    </row>
    <row r="365" customFormat="false" ht="12.8" hidden="false" customHeight="false" outlineLevel="0" collapsed="false">
      <c r="A365" s="24"/>
      <c r="B365" s="7" t="n">
        <f aca="false">AVERAGE(AP365,BP365,CP365,DP365,EP365,FP365,GP365,HP365,IP365,JP365,KP365,LP365,MP365,NP365)</f>
        <v>17.7479166666667</v>
      </c>
      <c r="C365" s="25" t="n">
        <f aca="false">AVERAGE(B361:B365)</f>
        <v>17.3604166666667</v>
      </c>
      <c r="D365" s="16" t="n">
        <f aca="false">AVERAGE(B356:B365)</f>
        <v>17.6366666666667</v>
      </c>
      <c r="E365" s="7" t="n">
        <f aca="false">AVERAGE(B346:B365)</f>
        <v>17.6251388888889</v>
      </c>
      <c r="F365" s="28" t="n">
        <f aca="false">AVERAGE(B316:B365)</f>
        <v>17.5593402777778</v>
      </c>
      <c r="G365" s="3" t="n">
        <f aca="false">MAX(AD365:AO365,BD365:BO365,CD365:CO365,DD365:DO365,ED365:EO365,FD365:FO365,GD365:GO365,HD365:HO365,ID365:IO365,JD365:JO365,KD365:KO365,LD365:LO365,MD365:MO365,ND365:NO365)</f>
        <v>26.6</v>
      </c>
      <c r="H365" s="17" t="n">
        <f aca="false">MEDIAN(AD365:AO365,BD365:BO365,CD365:CO365,DD365:DO365,ED365:EO365,FD365:FO365,GD365:GO365,HD365:HO365,ID365:IO365,JD365:JO365,KD365:KO365,LD365:LO365,MD365:MO365,ND365:NO365)</f>
        <v>19.6</v>
      </c>
      <c r="I365" s="5" t="n">
        <f aca="false">MIN(AD365:AO365,BD365:BO365,CD365:CO365,DD365:DO365,ED365:EO365,FD365:FO365,GD365:GO365,HD365:HO365,ID365:IO365,JD365:JO365,KD365:KO365,LD365:LO365,MD365:MO365,ND365:NO365)</f>
        <v>2.5</v>
      </c>
      <c r="J365" s="18" t="n">
        <f aca="false">(G365+I365)/2</f>
        <v>14.55</v>
      </c>
      <c r="AC365" s="19" t="n">
        <v>2014</v>
      </c>
      <c r="AD365" s="21" t="n">
        <v>22.2</v>
      </c>
      <c r="AE365" s="21" t="n">
        <v>20.2</v>
      </c>
      <c r="AF365" s="21" t="n">
        <v>17.5</v>
      </c>
      <c r="AG365" s="21" t="n">
        <v>14.6</v>
      </c>
      <c r="AH365" s="21" t="n">
        <v>10.3</v>
      </c>
      <c r="AI365" s="21" t="n">
        <v>3.2</v>
      </c>
      <c r="AJ365" s="21" t="n">
        <v>3.4</v>
      </c>
      <c r="AK365" s="21" t="n">
        <v>2.5</v>
      </c>
      <c r="AL365" s="21" t="n">
        <v>9.9</v>
      </c>
      <c r="AM365" s="21" t="n">
        <v>14.9</v>
      </c>
      <c r="AN365" s="21" t="n">
        <v>19.2</v>
      </c>
      <c r="AO365" s="21" t="n">
        <v>21.8</v>
      </c>
      <c r="AP365" s="22" t="n">
        <f aca="false">AVERAGE(AD365:AO365)</f>
        <v>13.3083333333333</v>
      </c>
      <c r="BB365" s="1" t="n">
        <f aca="false">BB364+1</f>
        <v>2014</v>
      </c>
      <c r="BC365" s="26" t="s">
        <v>137</v>
      </c>
      <c r="BD365" s="21" t="n">
        <v>22.8</v>
      </c>
      <c r="BE365" s="21" t="n">
        <v>20.6</v>
      </c>
      <c r="BF365" s="21" t="n">
        <v>19.1</v>
      </c>
      <c r="BG365" s="21" t="n">
        <v>16.2</v>
      </c>
      <c r="BH365" s="21" t="n">
        <v>12.9</v>
      </c>
      <c r="BI365" s="21" t="n">
        <v>4.4</v>
      </c>
      <c r="BJ365" s="21" t="n">
        <v>4.8</v>
      </c>
      <c r="BK365" s="21" t="n">
        <v>4.8</v>
      </c>
      <c r="BL365" s="21" t="n">
        <v>12.1</v>
      </c>
      <c r="BM365" s="21" t="n">
        <v>17.4</v>
      </c>
      <c r="BN365" s="21" t="n">
        <v>20</v>
      </c>
      <c r="BO365" s="21" t="n">
        <v>22.4</v>
      </c>
      <c r="BP365" s="22" t="n">
        <f aca="false">AVERAGE(BD365:BO365)</f>
        <v>14.7916666666667</v>
      </c>
      <c r="CB365" s="1" t="n">
        <f aca="false">CB364+1</f>
        <v>2014</v>
      </c>
      <c r="CC365" s="26" t="s">
        <v>137</v>
      </c>
      <c r="CD365" s="21" t="n">
        <v>24.9</v>
      </c>
      <c r="CE365" s="21" t="n">
        <v>25.2</v>
      </c>
      <c r="CF365" s="21" t="n">
        <v>24.7</v>
      </c>
      <c r="CG365" s="21" t="n">
        <v>24.8</v>
      </c>
      <c r="CH365" s="21" t="n">
        <v>23.3</v>
      </c>
      <c r="CI365" s="21" t="n">
        <v>20</v>
      </c>
      <c r="CJ365" s="21" t="n">
        <v>18.9</v>
      </c>
      <c r="CK365" s="21" t="n">
        <v>17.8</v>
      </c>
      <c r="CL365" s="21" t="n">
        <v>21</v>
      </c>
      <c r="CM365" s="21" t="n">
        <v>23.6</v>
      </c>
      <c r="CN365" s="21" t="n">
        <v>25.1</v>
      </c>
      <c r="CO365" s="21" t="n">
        <v>26.6</v>
      </c>
      <c r="CP365" s="22" t="n">
        <f aca="false">AVERAGE(CD365:CO365)</f>
        <v>22.9916666666667</v>
      </c>
      <c r="DB365" s="1" t="n">
        <f aca="false">DB364+1</f>
        <v>2014</v>
      </c>
      <c r="DC365" s="31" t="s">
        <v>137</v>
      </c>
      <c r="DD365" s="32" t="n">
        <v>24.7</v>
      </c>
      <c r="DE365" s="32" t="n">
        <v>22.8</v>
      </c>
      <c r="DF365" s="32" t="n">
        <v>22.9</v>
      </c>
      <c r="DG365" s="32" t="n">
        <v>21.6</v>
      </c>
      <c r="DH365" s="32" t="n">
        <v>18.4</v>
      </c>
      <c r="DI365" s="32" t="n">
        <v>13.1</v>
      </c>
      <c r="DJ365" s="32" t="n">
        <v>11.7</v>
      </c>
      <c r="DK365" s="32" t="n">
        <v>12.4</v>
      </c>
      <c r="DL365" s="32" t="n">
        <v>17.9</v>
      </c>
      <c r="DM365" s="32" t="n">
        <v>22.4</v>
      </c>
      <c r="DN365" s="32" t="n">
        <v>26.4</v>
      </c>
      <c r="DO365" s="32" t="n">
        <v>24.5</v>
      </c>
      <c r="DP365" s="32" t="n">
        <v>19.9</v>
      </c>
      <c r="OB365" s="7" t="n">
        <f aca="false">AVERAGE(AP365,BP365,CP365,DP365,EP365,FP365,GP365,HP365,IP365,JP365,KP365,LP365,MP365,NP365)</f>
        <v>17.7479166666667</v>
      </c>
      <c r="OC365" s="10" t="n">
        <f aca="false">AVERAGE(OB355:OB365)</f>
        <v>17.6520833333333</v>
      </c>
      <c r="PB365" s="8" t="n">
        <f aca="false">AVERAGE(AI365,AJ365,AK365,BI365,BJ365,BK365,CI365,CJ365,CK365,DI365,DJ365,DK365,EI365,EJ365,EK365,FI365,FJ365,FK365,GI365,GJ365,GK365,HI365,HJ365,HK365,II365,IJ365,IK365,JI365,JJ365,JK365,KI365,KJ365,KK365,LI365,LJ365,LK365,MI365,MJ365,MK365,NI365,NJ365,NK365)</f>
        <v>9.75</v>
      </c>
      <c r="PC365" s="9" t="n">
        <f aca="false">AVERAGE(AD365,AE365,AO365,BD365,BE365,BO365,CD365,CE365,CO365,DD365,DE365,DO365,ED365,EE365,EO365,FD365,FE365,FO365,GD365,GE365,GO365,HD365,HE365,HO365,ID365,IE365,IO365,JD365,JE365,JO365,KD365,KE365,KO365,LD365,LE365,LO365,MD365,ME365,MO365,ND365,NE365,NO365,)</f>
        <v>21.4384615384615</v>
      </c>
      <c r="PD365" s="8" t="n">
        <f aca="false">AVERAGE(PB355:PB365)</f>
        <v>10.6159090909091</v>
      </c>
      <c r="PE365" s="11" t="n">
        <f aca="false">AVERAGE(PC355:PC365)</f>
        <v>21.3440559440559</v>
      </c>
      <c r="QB365" s="11" t="n">
        <f aca="false">MAX((AD355:AO365),(BD355:BO365),(CD355:CO365),(DD355:DO365))</f>
        <v>26.8</v>
      </c>
      <c r="QC365" s="7" t="n">
        <f aca="false">MIN((AD355:AO365),(BD355:BO365),(CD355:CO365),(DD355:DO365))</f>
        <v>-0.3</v>
      </c>
    </row>
    <row r="366" customFormat="false" ht="12.8" hidden="false" customHeight="false" outlineLevel="0" collapsed="false">
      <c r="A366" s="24" t="n">
        <f aca="false">A361+5</f>
        <v>2015</v>
      </c>
      <c r="B366" s="7" t="n">
        <f aca="false">AVERAGE(AP366,BP366,CP366,DP366,EP366,FP366,GP366,HP366,IP366,JP366,KP366,LP366,MP366,NP366)</f>
        <v>17.4291666666667</v>
      </c>
      <c r="C366" s="25" t="n">
        <f aca="false">AVERAGE(B362:B366)</f>
        <v>17.3595833333333</v>
      </c>
      <c r="D366" s="16" t="n">
        <f aca="false">AVERAGE(B357:B366)</f>
        <v>17.5427083333333</v>
      </c>
      <c r="E366" s="7" t="n">
        <f aca="false">AVERAGE(B347:B366)</f>
        <v>17.5988888888889</v>
      </c>
      <c r="F366" s="28" t="n">
        <f aca="false">AVERAGE(B317:B366)</f>
        <v>17.5502569444444</v>
      </c>
      <c r="G366" s="3" t="n">
        <f aca="false">MAX(AD366:AO366,BD366:BO366,CD366:CO366,DD366:DO366,ED366:EO366,FD366:FO366,GD366:GO366,HD366:HO366,ID366:IO366,JD366:JO366,KD366:KO366,LD366:LO366,MD366:MO366,ND366:NO366)</f>
        <v>25.9</v>
      </c>
      <c r="H366" s="17" t="n">
        <f aca="false">MEDIAN(AD366:AO366,BD366:BO366,CD366:CO366,DD366:DO366,ED366:EO366,FD366:FO366,GD366:GO366,HD366:HO366,ID366:IO366,JD366:JO366,KD366:KO366,LD366:LO366,MD366:MO366,ND366:NO366)</f>
        <v>19.4</v>
      </c>
      <c r="I366" s="5" t="n">
        <f aca="false">MIN(AD366:AO366,BD366:BO366,CD366:CO366,DD366:DO366,ED366:EO366,FD366:FO366,GD366:GO366,HD366:HO366,ID366:IO366,JD366:JO366,KD366:KO366,LD366:LO366,MD366:MO366,ND366:NO366)</f>
        <v>2.2</v>
      </c>
      <c r="J366" s="18" t="n">
        <f aca="false">(G366+I366)/2</f>
        <v>14.05</v>
      </c>
      <c r="AC366" s="19" t="n">
        <v>2015</v>
      </c>
      <c r="AD366" s="21" t="n">
        <v>20.7</v>
      </c>
      <c r="AE366" s="21" t="n">
        <v>20</v>
      </c>
      <c r="AF366" s="21" t="n">
        <v>17.7</v>
      </c>
      <c r="AG366" s="21" t="n">
        <v>11.1</v>
      </c>
      <c r="AH366" s="21" t="n">
        <v>6.7</v>
      </c>
      <c r="AI366" s="21" t="n">
        <v>4.9</v>
      </c>
      <c r="AJ366" s="21" t="n">
        <v>2.2</v>
      </c>
      <c r="AK366" s="21" t="n">
        <v>5.8</v>
      </c>
      <c r="AL366" s="21" t="n">
        <v>7</v>
      </c>
      <c r="AM366" s="21" t="n">
        <v>15.6</v>
      </c>
      <c r="AN366" s="21" t="n">
        <v>19.1</v>
      </c>
      <c r="AO366" s="21" t="n">
        <v>21.7</v>
      </c>
      <c r="AP366" s="22" t="n">
        <f aca="false">AVERAGE(AD366:AO366)</f>
        <v>12.7083333333333</v>
      </c>
      <c r="BB366" s="1" t="n">
        <f aca="false">BB365+1</f>
        <v>2015</v>
      </c>
      <c r="BC366" s="26" t="s">
        <v>138</v>
      </c>
      <c r="BD366" s="21" t="n">
        <v>21.9</v>
      </c>
      <c r="BE366" s="21" t="n">
        <v>22.8</v>
      </c>
      <c r="BF366" s="21" t="n">
        <v>18.6</v>
      </c>
      <c r="BG366" s="21" t="n">
        <v>12.5</v>
      </c>
      <c r="BH366" s="21" t="n">
        <v>7.8</v>
      </c>
      <c r="BI366" s="21" t="n">
        <v>6.8</v>
      </c>
      <c r="BJ366" s="21" t="n">
        <v>6.1</v>
      </c>
      <c r="BK366" s="21" t="n">
        <v>7.2</v>
      </c>
      <c r="BL366" s="21" t="n">
        <v>8.7</v>
      </c>
      <c r="BM366" s="21" t="n">
        <v>18.7</v>
      </c>
      <c r="BN366" s="21" t="n">
        <v>19.6</v>
      </c>
      <c r="BO366" s="21" t="n">
        <v>20.6</v>
      </c>
      <c r="BP366" s="22" t="n">
        <f aca="false">AVERAGE(BD366:BO366)</f>
        <v>14.275</v>
      </c>
      <c r="CB366" s="1" t="n">
        <f aca="false">CB365+1</f>
        <v>2015</v>
      </c>
      <c r="CC366" s="26" t="s">
        <v>138</v>
      </c>
      <c r="CD366" s="21" t="n">
        <v>25.1</v>
      </c>
      <c r="CE366" s="21" t="n">
        <v>24.9</v>
      </c>
      <c r="CF366" s="21" t="n">
        <v>25.5</v>
      </c>
      <c r="CG366" s="21" t="n">
        <v>24.2</v>
      </c>
      <c r="CH366" s="21" t="n">
        <v>21</v>
      </c>
      <c r="CI366" s="21" t="n">
        <v>21</v>
      </c>
      <c r="CJ366" s="21" t="n">
        <v>18.9</v>
      </c>
      <c r="CK366" s="21" t="n">
        <v>19.7</v>
      </c>
      <c r="CL366" s="21" t="n">
        <v>22.1</v>
      </c>
      <c r="CM366" s="21" t="n">
        <v>24.1</v>
      </c>
      <c r="CN366" s="21" t="n">
        <v>25.9</v>
      </c>
      <c r="CO366" s="21" t="n">
        <v>25.2</v>
      </c>
      <c r="CP366" s="22" t="n">
        <f aca="false">AVERAGE(CD366:CO366)</f>
        <v>23.1333333333333</v>
      </c>
      <c r="DB366" s="1" t="n">
        <f aca="false">DB365+1</f>
        <v>2015</v>
      </c>
      <c r="DC366" s="31" t="s">
        <v>138</v>
      </c>
      <c r="DD366" s="32" t="n">
        <v>23.3</v>
      </c>
      <c r="DE366" s="32" t="n">
        <v>24.8</v>
      </c>
      <c r="DF366" s="32" t="n">
        <v>24.6</v>
      </c>
      <c r="DG366" s="32" t="n">
        <v>19.2</v>
      </c>
      <c r="DH366" s="32" t="n">
        <v>15.3</v>
      </c>
      <c r="DI366" s="32" t="n">
        <v>14.1</v>
      </c>
      <c r="DJ366" s="32" t="n">
        <v>11.8</v>
      </c>
      <c r="DK366" s="32" t="n">
        <v>13.4</v>
      </c>
      <c r="DL366" s="32" t="n">
        <v>17.2</v>
      </c>
      <c r="DM366" s="32" t="n">
        <v>22.7</v>
      </c>
      <c r="DN366" s="32" t="n">
        <v>25.6</v>
      </c>
      <c r="DO366" s="32" t="n">
        <v>23.8</v>
      </c>
      <c r="DP366" s="32" t="n">
        <v>19.6</v>
      </c>
      <c r="OB366" s="7" t="n">
        <f aca="false">AVERAGE(AP366,BP366,CP366,DP366,EP366,FP366,GP366,HP366,IP366,JP366,KP366,LP366,MP366,NP366)</f>
        <v>17.4291666666667</v>
      </c>
      <c r="OC366" s="10" t="n">
        <f aca="false">AVERAGE(OB356:OB366)</f>
        <v>17.617803030303</v>
      </c>
      <c r="PB366" s="8" t="n">
        <f aca="false">AVERAGE(AI366,AJ366,AK366,BI366,BJ366,BK366,CI366,CJ366,CK366,DI366,DJ366,DK366,EI366,EJ366,EK366,FI366,FJ366,FK366,GI366,GJ366,GK366,HI366,HJ366,HK366,II366,IJ366,IK366,JI366,JJ366,JK366,KI366,KJ366,KK366,LI366,LJ366,LK366,MI366,MJ366,MK366,NI366,NJ366,NK366)</f>
        <v>10.9916666666667</v>
      </c>
      <c r="PC366" s="9" t="n">
        <f aca="false">AVERAGE(AD366,AE366,AO366,BD366,BE366,BO366,CD366,CE366,CO366,DD366,DE366,DO366,ED366,EE366,EO366,FD366,FE366,FO366,GD366,GE366,GO366,HD366,HE366,HO366,ID366,IE366,IO366,JD366,JE366,JO366,KD366,KE366,KO366,LD366,LE366,LO366,MD366,ME366,MO366,ND366,NE366,NO366,)</f>
        <v>21.1384615384615</v>
      </c>
      <c r="PD366" s="8" t="n">
        <f aca="false">AVERAGE(PB356:PB366)</f>
        <v>10.6060606060606</v>
      </c>
      <c r="PE366" s="11" t="n">
        <f aca="false">AVERAGE(PC356:PC366)</f>
        <v>21.3097902097902</v>
      </c>
      <c r="QB366" s="11" t="n">
        <f aca="false">MAX((AD356:AO366),(BD356:BO366),(CD356:CO366),(DD356:DO366))</f>
        <v>26.8</v>
      </c>
      <c r="QC366" s="7" t="n">
        <f aca="false">MIN((AD356:AO366),(BD356:BO366),(CD356:CO366),(DD356:DO366))</f>
        <v>-0.3</v>
      </c>
    </row>
    <row r="367" customFormat="false" ht="12.8" hidden="false" customHeight="false" outlineLevel="0" collapsed="false">
      <c r="A367" s="24"/>
      <c r="B367" s="7" t="n">
        <f aca="false">AVERAGE(AP367,BP367,CP367,DP367,EP367,FP367,GP367,HP367,IP367,JP367,KP367,LP367,MP367,NP367)</f>
        <v>18.0458333333333</v>
      </c>
      <c r="C367" s="25" t="n">
        <f aca="false">AVERAGE(B363:B367)</f>
        <v>17.65875</v>
      </c>
      <c r="D367" s="16" t="n">
        <f aca="false">AVERAGE(B358:B367)</f>
        <v>17.575625</v>
      </c>
      <c r="E367" s="7" t="n">
        <f aca="false">AVERAGE(B348:B367)</f>
        <v>17.5844097222222</v>
      </c>
      <c r="F367" s="28" t="n">
        <f aca="false">AVERAGE(B318:B367)</f>
        <v>17.5649652777778</v>
      </c>
      <c r="G367" s="3" t="n">
        <f aca="false">MAX(AD367:AO367,BD367:BO367,CD367:CO367,DD367:DO367,ED367:EO367,FD367:FO367,GD367:GO367,HD367:HO367,ID367:IO367,JD367:JO367,KD367:KO367,LD367:LO367,MD367:MO367,ND367:NO367)</f>
        <v>26.2</v>
      </c>
      <c r="H367" s="17" t="n">
        <f aca="false">MEDIAN(AD367:AO367,BD367:BO367,CD367:CO367,DD367:DO367,ED367:EO367,FD367:FO367,GD367:GO367,HD367:HO367,ID367:IO367,JD367:JO367,KD367:KO367,LD367:LO367,MD367:MO367,ND367:NO367)</f>
        <v>19.75</v>
      </c>
      <c r="I367" s="5" t="n">
        <f aca="false">MIN(AD367:AO367,BD367:BO367,CD367:CO367,DD367:DO367,ED367:EO367,FD367:FO367,GD367:GO367,HD367:HO367,ID367:IO367,JD367:JO367,KD367:KO367,LD367:LO367,MD367:MO367,ND367:NO367)</f>
        <v>4.2</v>
      </c>
      <c r="J367" s="18" t="n">
        <f aca="false">(G367+I367)/2</f>
        <v>15.2</v>
      </c>
      <c r="AC367" s="19" t="n">
        <v>2016</v>
      </c>
      <c r="AD367" s="21" t="n">
        <v>20.2</v>
      </c>
      <c r="AE367" s="21" t="n">
        <v>20.7</v>
      </c>
      <c r="AF367" s="21" t="n">
        <v>20.2</v>
      </c>
      <c r="AG367" s="21" t="n">
        <v>12.9</v>
      </c>
      <c r="AH367" s="21" t="n">
        <v>11.1</v>
      </c>
      <c r="AI367" s="21" t="n">
        <v>8.5</v>
      </c>
      <c r="AJ367" s="21" t="n">
        <v>4.9</v>
      </c>
      <c r="AK367" s="21" t="n">
        <v>6.2</v>
      </c>
      <c r="AL367" s="21" t="n">
        <v>10.2</v>
      </c>
      <c r="AM367" s="21" t="n">
        <v>12.2</v>
      </c>
      <c r="AN367" s="21" t="n">
        <v>17.2</v>
      </c>
      <c r="AO367" s="21" t="n">
        <v>22</v>
      </c>
      <c r="AP367" s="22" t="n">
        <f aca="false">AVERAGE(AD367:AO367)</f>
        <v>13.8583333333333</v>
      </c>
      <c r="BB367" s="1" t="n">
        <f aca="false">BB366+1</f>
        <v>2016</v>
      </c>
      <c r="BC367" s="26" t="s">
        <v>139</v>
      </c>
      <c r="BD367" s="21" t="n">
        <v>20.6</v>
      </c>
      <c r="BE367" s="21" t="n">
        <v>18.4</v>
      </c>
      <c r="BF367" s="21" t="n">
        <v>20.2</v>
      </c>
      <c r="BG367" s="21" t="n">
        <v>16.7</v>
      </c>
      <c r="BH367" s="21" t="n">
        <v>9.8</v>
      </c>
      <c r="BI367" s="21" t="n">
        <v>7.4</v>
      </c>
      <c r="BJ367" s="21" t="n">
        <v>4.2</v>
      </c>
      <c r="BK367" s="21" t="n">
        <v>5.6</v>
      </c>
      <c r="BL367" s="21" t="n">
        <v>8.2</v>
      </c>
      <c r="BM367" s="21" t="n">
        <v>17.1</v>
      </c>
      <c r="BN367" s="21" t="n">
        <v>17.5</v>
      </c>
      <c r="BO367" s="21" t="n">
        <v>19</v>
      </c>
      <c r="BP367" s="22" t="n">
        <f aca="false">AVERAGE(BD367:BO367)</f>
        <v>13.725</v>
      </c>
      <c r="CB367" s="1" t="n">
        <f aca="false">CB366+1</f>
        <v>2016</v>
      </c>
      <c r="CC367" s="26" t="s">
        <v>139</v>
      </c>
      <c r="CD367" s="21" t="n">
        <v>26.1</v>
      </c>
      <c r="CE367" s="21" t="n">
        <v>25.4</v>
      </c>
      <c r="CF367" s="21" t="n">
        <v>26.2</v>
      </c>
      <c r="CG367" s="21" t="n">
        <v>25</v>
      </c>
      <c r="CH367" s="21" t="n">
        <v>24.7</v>
      </c>
      <c r="CI367" s="21" t="n">
        <v>23</v>
      </c>
      <c r="CJ367" s="21" t="n">
        <v>19.8</v>
      </c>
      <c r="CK367" s="21" t="n">
        <v>20.2</v>
      </c>
      <c r="CL367" s="21" t="n">
        <v>24.7</v>
      </c>
      <c r="CM367" s="21" t="n">
        <v>24.6</v>
      </c>
      <c r="CN367" s="21" t="n">
        <v>25.5</v>
      </c>
      <c r="CO367" s="21" t="n">
        <v>25.2</v>
      </c>
      <c r="CP367" s="22" t="n">
        <f aca="false">AVERAGE(CD367:CO367)</f>
        <v>24.2</v>
      </c>
      <c r="DB367" s="1" t="n">
        <f aca="false">DB366+1</f>
        <v>2016</v>
      </c>
      <c r="DC367" s="31" t="s">
        <v>139</v>
      </c>
      <c r="DD367" s="32" t="n">
        <v>24.7</v>
      </c>
      <c r="DE367" s="32" t="n">
        <v>24.5</v>
      </c>
      <c r="DF367" s="32" t="n">
        <v>24.6</v>
      </c>
      <c r="DG367" s="32" t="n">
        <v>22.5</v>
      </c>
      <c r="DH367" s="32" t="n">
        <v>19.2</v>
      </c>
      <c r="DI367" s="32" t="n">
        <v>15</v>
      </c>
      <c r="DJ367" s="32" t="n">
        <v>12.6</v>
      </c>
      <c r="DK367" s="32" t="n">
        <v>14.7</v>
      </c>
      <c r="DL367" s="32" t="n">
        <v>19</v>
      </c>
      <c r="DM367" s="32" t="n">
        <v>19.7</v>
      </c>
      <c r="DN367" s="32" t="n">
        <v>23.6</v>
      </c>
      <c r="DO367" s="32" t="n">
        <v>24.4</v>
      </c>
      <c r="DP367" s="32" t="n">
        <v>20.4</v>
      </c>
      <c r="OB367" s="7" t="n">
        <f aca="false">AVERAGE(AP367,BP367,CP367,DP367,EP367,FP367,GP367,HP367,IP367,JP367,KP367,LP367,MP367,NP367)</f>
        <v>18.0458333333333</v>
      </c>
      <c r="OC367" s="10" t="n">
        <f aca="false">AVERAGE(OB357:OB367)</f>
        <v>17.588446969697</v>
      </c>
      <c r="PB367" s="8" t="n">
        <f aca="false">AVERAGE(AI367,AJ367,AK367,BI367,BJ367,BK367,CI367,CJ367,CK367,DI367,DJ367,DK367,EI367,EJ367,EK367,FI367,FJ367,FK367,GI367,GJ367,GK367,HI367,HJ367,HK367,II367,IJ367,IK367,JI367,JJ367,JK367,KI367,KJ367,KK367,LI367,LJ367,LK367,MI367,MJ367,MK367,NI367,NJ367,NK367)</f>
        <v>11.8416666666667</v>
      </c>
      <c r="PC367" s="9" t="n">
        <f aca="false">AVERAGE(AD367,AE367,AO367,BD367,BE367,BO367,CD367,CE367,CO367,DD367,DE367,DO367,ED367,EE367,EO367,FD367,FE367,FO367,GD367,GE367,GO367,HD367,HE367,HO367,ID367,IE367,IO367,JD367,JE367,JO367,KD367,KE367,KO367,LD367,LE367,LO367,MD367,ME367,MO367,ND367,NE367,NO367,)</f>
        <v>20.8615384615385</v>
      </c>
      <c r="PD367" s="8" t="n">
        <f aca="false">AVERAGE(PB357:PB367)</f>
        <v>10.6083333333333</v>
      </c>
      <c r="PE367" s="11" t="n">
        <f aca="false">AVERAGE(PC357:PC367)</f>
        <v>21.2881118881119</v>
      </c>
      <c r="QB367" s="11" t="n">
        <f aca="false">MAX((AD357:AO367),(BD357:BO367),(CD357:CO367),(DD357:DO367))</f>
        <v>26.8</v>
      </c>
      <c r="QC367" s="7" t="n">
        <f aca="false">MIN((AD357:AO367),(BD357:BO367),(CD357:CO367),(DD357:DO367))</f>
        <v>-0.3</v>
      </c>
    </row>
    <row r="368" customFormat="false" ht="12.8" hidden="false" customHeight="false" outlineLevel="0" collapsed="false">
      <c r="A368" s="24"/>
      <c r="B368" s="7" t="n">
        <f aca="false">AVERAGE(AP368,BP368,CP368,DP368,EP368,FP368,GP368,HP368,IP368,JP368,KP368,LP368,MP368,NP368)</f>
        <v>17.2916666666667</v>
      </c>
      <c r="C368" s="25" t="n">
        <f aca="false">AVERAGE(B364:B368)</f>
        <v>17.7816666666667</v>
      </c>
      <c r="D368" s="16" t="n">
        <f aca="false">AVERAGE(B359:B368)</f>
        <v>17.5283333333333</v>
      </c>
      <c r="E368" s="7" t="n">
        <f aca="false">AVERAGE(B349:B368)</f>
        <v>17.5740972222222</v>
      </c>
      <c r="F368" s="28" t="n">
        <f aca="false">AVERAGE(B319:B368)</f>
        <v>17.5728402777778</v>
      </c>
      <c r="G368" s="3" t="n">
        <f aca="false">MAX(AD368:AO368,BD368:BO368,CD368:CO368,DD368:DO368,ED368:EO368,FD368:FO368,GD368:GO368,HD368:HO368,ID368:IO368,JD368:JO368,KD368:KO368,LD368:LO368,MD368:MO368,ND368:NO368)</f>
        <v>25.9</v>
      </c>
      <c r="H368" s="17" t="n">
        <f aca="false">MEDIAN(AD368:AO368,BD368:BO368,CD368:CO368,DD368:DO368,ED368:EO368,FD368:FO368,GD368:GO368,HD368:HO368,ID368:IO368,JD368:JO368,KD368:KO368,LD368:LO368,MD368:MO368,ND368:NO368)</f>
        <v>19.65</v>
      </c>
      <c r="I368" s="5" t="n">
        <f aca="false">MIN(AD368:AO368,BD368:BO368,CD368:CO368,DD368:DO368,ED368:EO368,FD368:FO368,GD368:GO368,HD368:HO368,ID368:IO368,JD368:JO368,KD368:KO368,LD368:LO368,MD368:MO368,ND368:NO368)</f>
        <v>2.3</v>
      </c>
      <c r="J368" s="18" t="n">
        <f aca="false">(G368+I368)/2</f>
        <v>14.1</v>
      </c>
      <c r="AC368" s="19" t="n">
        <v>2017</v>
      </c>
      <c r="AD368" s="21" t="n">
        <v>23.3</v>
      </c>
      <c r="AE368" s="21" t="n">
        <v>20.1</v>
      </c>
      <c r="AF368" s="21" t="n">
        <v>19.3</v>
      </c>
      <c r="AG368" s="21" t="n">
        <v>12.1</v>
      </c>
      <c r="AH368" s="21" t="n">
        <v>6.9</v>
      </c>
      <c r="AI368" s="21" t="n">
        <v>2.3</v>
      </c>
      <c r="AJ368" s="21" t="n">
        <v>4.7</v>
      </c>
      <c r="AK368" s="21" t="n">
        <v>5.9</v>
      </c>
      <c r="AL368" s="21" t="n">
        <v>9.8</v>
      </c>
      <c r="AM368" s="21" t="n">
        <v>15.1</v>
      </c>
      <c r="AN368" s="21" t="n">
        <v>18.1</v>
      </c>
      <c r="AO368" s="21" t="n">
        <v>21.3</v>
      </c>
      <c r="AP368" s="22" t="n">
        <f aca="false">AVERAGE(AD368:AO368)</f>
        <v>13.2416666666667</v>
      </c>
      <c r="BB368" s="1" t="n">
        <f aca="false">BB367+1</f>
        <v>2017</v>
      </c>
      <c r="BC368" s="26" t="s">
        <v>140</v>
      </c>
      <c r="BD368" s="21" t="n">
        <v>21.3</v>
      </c>
      <c r="BE368" s="21" t="n">
        <v>20</v>
      </c>
      <c r="BF368" s="21" t="n">
        <v>17.8</v>
      </c>
      <c r="BG368" s="21" t="n">
        <v>9.4</v>
      </c>
      <c r="BH368" s="21" t="n">
        <v>8</v>
      </c>
      <c r="BI368" s="21" t="n">
        <v>3.7</v>
      </c>
      <c r="BJ368" s="21" t="n">
        <v>3.3</v>
      </c>
      <c r="BK368" s="21" t="n">
        <v>5.1</v>
      </c>
      <c r="BL368" s="21" t="n">
        <v>11.6</v>
      </c>
      <c r="BM368" s="21" t="n">
        <v>17.2</v>
      </c>
      <c r="BN368" s="21" t="n">
        <v>17.2</v>
      </c>
      <c r="BO368" s="21" t="n">
        <v>12.2</v>
      </c>
      <c r="BP368" s="22" t="n">
        <f aca="false">AVERAGE(BD368:BO368)</f>
        <v>12.2333333333333</v>
      </c>
      <c r="CB368" s="1" t="n">
        <f aca="false">CB367+1</f>
        <v>2017</v>
      </c>
      <c r="CC368" s="26" t="s">
        <v>140</v>
      </c>
      <c r="CD368" s="21" t="n">
        <v>25.5</v>
      </c>
      <c r="CE368" s="21" t="n">
        <v>25.1</v>
      </c>
      <c r="CF368" s="21" t="n">
        <v>24.8</v>
      </c>
      <c r="CG368" s="21" t="n">
        <v>24.1</v>
      </c>
      <c r="CH368" s="21" t="n">
        <v>22.6</v>
      </c>
      <c r="CI368" s="21" t="n">
        <v>20</v>
      </c>
      <c r="CJ368" s="21" t="n">
        <v>21.1</v>
      </c>
      <c r="CK368" s="21" t="n">
        <v>20.2</v>
      </c>
      <c r="CL368" s="21" t="n">
        <v>22.5</v>
      </c>
      <c r="CM368" s="21" t="n">
        <v>25.4</v>
      </c>
      <c r="CN368" s="21" t="n">
        <v>24.7</v>
      </c>
      <c r="CO368" s="21" t="n">
        <v>25.9</v>
      </c>
      <c r="CP368" s="22" t="n">
        <f aca="false">AVERAGE(CD368:CO368)</f>
        <v>23.4916666666667</v>
      </c>
      <c r="DB368" s="1" t="n">
        <f aca="false">DB367+1</f>
        <v>2017</v>
      </c>
      <c r="DC368" s="31" t="s">
        <v>140</v>
      </c>
      <c r="DD368" s="32" t="n">
        <v>24.2</v>
      </c>
      <c r="DE368" s="32" t="n">
        <v>23.6</v>
      </c>
      <c r="DF368" s="32" t="n">
        <v>24.2</v>
      </c>
      <c r="DG368" s="32" t="n">
        <v>20.4</v>
      </c>
      <c r="DH368" s="32" t="n">
        <v>17.6</v>
      </c>
      <c r="DI368" s="32" t="n">
        <v>13.3</v>
      </c>
      <c r="DJ368" s="32" t="n">
        <v>14.4</v>
      </c>
      <c r="DK368" s="32" t="n">
        <v>14.8</v>
      </c>
      <c r="DL368" s="32" t="n">
        <v>18.7</v>
      </c>
      <c r="DM368" s="32" t="n">
        <v>23</v>
      </c>
      <c r="DN368" s="32" t="n">
        <v>23</v>
      </c>
      <c r="DO368" s="32" t="n">
        <v>25.4</v>
      </c>
      <c r="DP368" s="32" t="n">
        <v>20.2</v>
      </c>
      <c r="OB368" s="7" t="n">
        <f aca="false">AVERAGE(AP368,BP368,CP368,DP368,EP368,FP368,GP368,HP368,IP368,JP368,KP368,LP368,MP368,NP368)</f>
        <v>17.2916666666667</v>
      </c>
      <c r="OC368" s="10" t="n">
        <f aca="false">AVERAGE(OB358:OB368)</f>
        <v>17.5498106060606</v>
      </c>
      <c r="PB368" s="8" t="n">
        <f aca="false">AVERAGE(AI368,AJ368,AK368,BI368,BJ368,BK368,CI368,CJ368,CK368,DI368,DJ368,DK368,EI368,EJ368,EK368,FI368,FJ368,FK368,GI368,GJ368,GK368,HI368,HJ368,HK368,II368,IJ368,IK368,JI368,JJ368,JK368,KI368,KJ368,KK368,LI368,LJ368,LK368,MI368,MJ368,MK368,NI368,NJ368,NK368)</f>
        <v>10.7333333333333</v>
      </c>
      <c r="PC368" s="9" t="n">
        <f aca="false">AVERAGE(AD368,AE368,AO368,BD368,BE368,BO368,CD368,CE368,CO368,DD368,DE368,DO368,ED368,EE368,EO368,FD368,FE368,FO368,GD368,GE368,GO368,HD368,HE368,HO368,ID368,IE368,IO368,JD368,JE368,JO368,KD368,KE368,KO368,LD368,LE368,LO368,MD368,ME368,MO368,ND368,NE368,NO368,)</f>
        <v>20.6076923076923</v>
      </c>
      <c r="PD368" s="8" t="n">
        <f aca="false">AVERAGE(PB358:PB368)</f>
        <v>10.6825757575758</v>
      </c>
      <c r="PE368" s="11" t="n">
        <f aca="false">AVERAGE(PC358:PC368)</f>
        <v>21.1342657342657</v>
      </c>
      <c r="QB368" s="11" t="n">
        <f aca="false">MAX((AD358:AO368),(BD358:BO368),(CD358:CO368),(DD358:DO368))</f>
        <v>26.8</v>
      </c>
      <c r="QC368" s="7" t="n">
        <f aca="false">MIN((AD358:AO368),(BD358:BO368),(CD358:CO368),(DD358:DO368))</f>
        <v>-0.3</v>
      </c>
    </row>
    <row r="369" customFormat="false" ht="12.8" hidden="false" customHeight="false" outlineLevel="0" collapsed="false">
      <c r="A369" s="24"/>
      <c r="B369" s="7" t="n">
        <f aca="false">AVERAGE(AP369,BP369,CP369,DP369,EP369,FP369,GP369,HP369,IP369,JP369,KP369,LP369,MP369,NP369)</f>
        <v>17.6895833333333</v>
      </c>
      <c r="C369" s="25" t="n">
        <f aca="false">AVERAGE(B365:B369)</f>
        <v>17.6408333333333</v>
      </c>
      <c r="D369" s="16" t="n">
        <f aca="false">AVERAGE(B360:B369)</f>
        <v>17.526875</v>
      </c>
      <c r="E369" s="7" t="n">
        <f aca="false">AVERAGE(B350:B369)</f>
        <v>17.5306597222222</v>
      </c>
      <c r="F369" s="28" t="n">
        <f aca="false">AVERAGE(B320:B369)</f>
        <v>17.5718402777778</v>
      </c>
      <c r="G369" s="3" t="n">
        <f aca="false">MAX(AD369:AO369,BD369:BO369,CD369:CO369,DD369:DO369,ED369:EO369,FD369:FO369,GD369:GO369,HD369:HO369,ID369:IO369,JD369:JO369,KD369:KO369,LD369:LO369,MD369:MO369,ND369:NO369)</f>
        <v>28</v>
      </c>
      <c r="H369" s="17" t="n">
        <f aca="false">MEDIAN(AD369:AO369,BD369:BO369,CD369:CO369,DD369:DO369,ED369:EO369,FD369:FO369,GD369:GO369,HD369:HO369,ID369:IO369,JD369:JO369,KD369:KO369,LD369:LO369,MD369:MO369,ND369:NO369)</f>
        <v>20.05</v>
      </c>
      <c r="I369" s="5" t="n">
        <f aca="false">MIN(AD369:AO369,BD369:BO369,CD369:CO369,DD369:DO369,ED369:EO369,FD369:FO369,GD369:GO369,HD369:HO369,ID369:IO369,JD369:JO369,KD369:KO369,LD369:LO369,MD369:MO369,ND369:NO369)</f>
        <v>1</v>
      </c>
      <c r="J369" s="18" t="n">
        <f aca="false">(G369+I369)/2</f>
        <v>14.5</v>
      </c>
      <c r="AC369" s="19" t="n">
        <v>2018</v>
      </c>
      <c r="AD369" s="21" t="n">
        <v>23</v>
      </c>
      <c r="AE369" s="21" t="n">
        <v>23.3</v>
      </c>
      <c r="AF369" s="21" t="n">
        <v>17.2</v>
      </c>
      <c r="AG369" s="21" t="n">
        <v>14.5</v>
      </c>
      <c r="AH369" s="21" t="n">
        <v>6</v>
      </c>
      <c r="AI369" s="21" t="n">
        <v>2.6</v>
      </c>
      <c r="AJ369" s="21" t="n">
        <v>2.4</v>
      </c>
      <c r="AK369" s="21" t="n">
        <v>5</v>
      </c>
      <c r="AL369" s="21" t="n">
        <v>8.7</v>
      </c>
      <c r="AM369" s="21" t="n">
        <v>17.2</v>
      </c>
      <c r="AN369" s="21" t="n">
        <v>18.8</v>
      </c>
      <c r="AO369" s="21" t="n">
        <v>21.5</v>
      </c>
      <c r="AP369" s="22" t="n">
        <f aca="false">AVERAGE(AD369:AO369)</f>
        <v>13.35</v>
      </c>
      <c r="BB369" s="1" t="n">
        <f aca="false">BB368+1</f>
        <v>2018</v>
      </c>
      <c r="BC369" s="26" t="s">
        <v>141</v>
      </c>
      <c r="BD369" s="29" t="n">
        <f aca="false">SUM(BD368+BD370)/2</f>
        <v>23.4</v>
      </c>
      <c r="BE369" s="21" t="n">
        <v>22.6</v>
      </c>
      <c r="BF369" s="21" t="n">
        <v>16.9</v>
      </c>
      <c r="BG369" s="21" t="n">
        <v>16.3</v>
      </c>
      <c r="BH369" s="21" t="n">
        <v>7.2</v>
      </c>
      <c r="BI369" s="21" t="n">
        <v>1.9</v>
      </c>
      <c r="BJ369" s="21" t="n">
        <v>1</v>
      </c>
      <c r="BK369" s="21" t="n">
        <v>6.3</v>
      </c>
      <c r="BL369" s="21" t="n">
        <v>10.3</v>
      </c>
      <c r="BM369" s="21" t="n">
        <v>15</v>
      </c>
      <c r="BN369" s="20" t="n">
        <f aca="false">SUM(BN366+BN367+BN368)/3</f>
        <v>18.1</v>
      </c>
      <c r="BO369" s="21" t="n">
        <v>22.2</v>
      </c>
      <c r="BP369" s="22" t="n">
        <f aca="false">AVERAGE(BD369:BO369)</f>
        <v>13.4333333333333</v>
      </c>
      <c r="CB369" s="1" t="n">
        <f aca="false">CB368+1</f>
        <v>2018</v>
      </c>
      <c r="CC369" s="26" t="s">
        <v>141</v>
      </c>
      <c r="CD369" s="21" t="n">
        <v>24.5</v>
      </c>
      <c r="CE369" s="21" t="n">
        <v>25.1</v>
      </c>
      <c r="CF369" s="21" t="n">
        <v>25.3</v>
      </c>
      <c r="CG369" s="21" t="n">
        <v>24.1</v>
      </c>
      <c r="CH369" s="21" t="n">
        <v>21.8</v>
      </c>
      <c r="CI369" s="21" t="n">
        <v>20.1</v>
      </c>
      <c r="CJ369" s="21" t="n">
        <v>20</v>
      </c>
      <c r="CK369" s="21" t="n">
        <v>20.1</v>
      </c>
      <c r="CL369" s="21" t="n">
        <v>22.9</v>
      </c>
      <c r="CM369" s="21" t="n">
        <v>25.2</v>
      </c>
      <c r="CN369" s="21" t="n">
        <v>25.5</v>
      </c>
      <c r="CO369" s="21" t="n">
        <v>27.1</v>
      </c>
      <c r="CP369" s="22" t="n">
        <f aca="false">AVERAGE(CD369:CO369)</f>
        <v>23.475</v>
      </c>
      <c r="DB369" s="1" t="n">
        <f aca="false">DB368+1</f>
        <v>2018</v>
      </c>
      <c r="DC369" s="31" t="s">
        <v>141</v>
      </c>
      <c r="DD369" s="32" t="n">
        <v>24.4</v>
      </c>
      <c r="DE369" s="32" t="n">
        <v>25.3</v>
      </c>
      <c r="DF369" s="32" t="n">
        <v>24</v>
      </c>
      <c r="DG369" s="32" t="n">
        <v>22.5</v>
      </c>
      <c r="DH369" s="32" t="n">
        <v>16.1</v>
      </c>
      <c r="DI369" s="32" t="n">
        <v>13.4</v>
      </c>
      <c r="DJ369" s="32" t="n">
        <v>12.5</v>
      </c>
      <c r="DK369" s="32" t="n">
        <v>12.8</v>
      </c>
      <c r="DL369" s="32" t="n">
        <v>18.5</v>
      </c>
      <c r="DM369" s="32" t="n">
        <v>23.9</v>
      </c>
      <c r="DN369" s="32" t="n">
        <v>24.7</v>
      </c>
      <c r="DO369" s="32" t="n">
        <v>28</v>
      </c>
      <c r="DP369" s="32" t="n">
        <v>20.5</v>
      </c>
      <c r="OB369" s="7" t="n">
        <f aca="false">AVERAGE(AP369,BP369,CP369,DP369,EP369,FP369,GP369,HP369,IP369,JP369,KP369,LP369,MP369,NP369)</f>
        <v>17.6895833333333</v>
      </c>
      <c r="OC369" s="10" t="n">
        <f aca="false">AVERAGE(OB359:OB369)</f>
        <v>17.5429924242424</v>
      </c>
      <c r="PB369" s="8" t="n">
        <f aca="false">AVERAGE(AI369,AJ369,AK369,BI369,BJ369,BK369,CI369,CJ369,CK369,DI369,DJ369,DK369,EI369,EJ369,EK369,FI369,FJ369,FK369,GI369,GJ369,GK369,HI369,HJ369,HK369,II369,IJ369,IK369,JI369,JJ369,JK369,KI369,KJ369,KK369,LI369,LJ369,LK369,MI369,MJ369,MK369,NI369,NJ369,NK369)</f>
        <v>9.84166666666667</v>
      </c>
      <c r="PC369" s="9" t="n">
        <f aca="false">AVERAGE(AD369,AE369,AO369,BD369,BE369,BO369,CD369,CE369,CO369,DD369,DE369,DO369,ED369,EE369,EO369,FD369,FE369,FO369,GD369,GE369,GO369,HD369,HE369,HO369,ID369,IE369,IO369,JD369,JE369,JO369,KD369,KE369,KO369,LD369,LE369,LO369,MD369,ME369,MO369,ND369,NE369,NO369,)</f>
        <v>22.3384615384615</v>
      </c>
      <c r="PD369" s="8" t="n">
        <f aca="false">AVERAGE(PB359:PB369)</f>
        <v>10.7045454545455</v>
      </c>
      <c r="PE369" s="11" t="n">
        <f aca="false">AVERAGE(PC359:PC369)</f>
        <v>21.2048951048951</v>
      </c>
      <c r="QB369" s="11" t="n">
        <f aca="false">MAX((AD359:AO369),(BD359:BO369),(CD359:CO369),(DD359:DO369))</f>
        <v>28</v>
      </c>
      <c r="QC369" s="7" t="n">
        <f aca="false">MIN((AD359:AO369),(BD359:BO369),(CD359:CO369),(DD359:DO369))</f>
        <v>-0.3</v>
      </c>
    </row>
    <row r="370" customFormat="false" ht="12.8" hidden="false" customHeight="false" outlineLevel="0" collapsed="false">
      <c r="A370" s="24"/>
      <c r="B370" s="7" t="n">
        <f aca="false">AVERAGE(AP370,BP370,CP370,DP370,EP370,FP370,GP370,HP370,IP370,JP370,KP370,LP370,MP370,NP370)</f>
        <v>17.8010416666667</v>
      </c>
      <c r="C370" s="25" t="n">
        <f aca="false">AVERAGE(B366:B370)</f>
        <v>17.6514583333333</v>
      </c>
      <c r="D370" s="16" t="n">
        <f aca="false">AVERAGE(B361:B370)</f>
        <v>17.5059375</v>
      </c>
      <c r="E370" s="7" t="n">
        <f aca="false">AVERAGE(B351:B370)</f>
        <v>17.5396354166667</v>
      </c>
      <c r="F370" s="28" t="n">
        <f aca="false">AVERAGE(B321:B370)</f>
        <v>17.5822847222222</v>
      </c>
      <c r="G370" s="3" t="n">
        <f aca="false">MAX(AD370:AO370,BD370:BO370,CD370:CO370,DD370:DO370,ED370:EO370,FD370:FO370,GD370:GO370,HD370:HO370,ID370:IO370,JD370:JO370,KD370:KO370,LD370:LO370,MD370:MO370,ND370:NO370)</f>
        <v>28.4</v>
      </c>
      <c r="H370" s="17" t="n">
        <f aca="false">MEDIAN(AD370:AO370,BD370:BO370,CD370:CO370,DD370:DO370,ED370:EO370,FD370:FO370,GD370:GO370,HD370:HO370,ID370:IO370,JD370:JO370,KD370:KO370,LD370:LO370,MD370:MO370,ND370:NO370)</f>
        <v>19.15</v>
      </c>
      <c r="I370" s="5" t="n">
        <f aca="false">MIN(AD370:AO370,BD370:BO370,CD370:CO370,DD370:DO370,ED370:EO370,FD370:FO370,GD370:GO370,HD370:HO370,ID370:IO370,JD370:JO370,KD370:KO370,LD370:LO370,MD370:MO370,ND370:NO370)</f>
        <v>0.2</v>
      </c>
      <c r="J370" s="18" t="n">
        <f aca="false">(G370+I370)/2</f>
        <v>14.3</v>
      </c>
      <c r="AC370" s="19" t="n">
        <v>2019</v>
      </c>
      <c r="AD370" s="21" t="n">
        <v>25</v>
      </c>
      <c r="AE370" s="21" t="n">
        <v>20.6</v>
      </c>
      <c r="AF370" s="21" t="n">
        <v>19.3</v>
      </c>
      <c r="AG370" s="21" t="n">
        <v>13</v>
      </c>
      <c r="AH370" s="21" t="n">
        <v>8.3</v>
      </c>
      <c r="AI370" s="21" t="n">
        <v>3.6</v>
      </c>
      <c r="AJ370" s="21" t="n">
        <v>4</v>
      </c>
      <c r="AK370" s="21" t="n">
        <v>3.3</v>
      </c>
      <c r="AL370" s="21" t="n">
        <v>9.8</v>
      </c>
      <c r="AM370" s="21" t="n">
        <v>16.5</v>
      </c>
      <c r="AN370" s="21" t="n">
        <v>17.5</v>
      </c>
      <c r="AO370" s="21" t="n">
        <v>22.2</v>
      </c>
      <c r="AP370" s="22" t="n">
        <f aca="false">AVERAGE(AD370:AO370)</f>
        <v>13.5916666666667</v>
      </c>
      <c r="BB370" s="1" t="n">
        <f aca="false">BB369+1</f>
        <v>2019</v>
      </c>
      <c r="BC370" s="26" t="s">
        <v>142</v>
      </c>
      <c r="BD370" s="21" t="n">
        <v>25.5</v>
      </c>
      <c r="BE370" s="21" t="n">
        <v>19.8</v>
      </c>
      <c r="BF370" s="21" t="n">
        <v>12.8</v>
      </c>
      <c r="BG370" s="21" t="n">
        <v>13.5</v>
      </c>
      <c r="BH370" s="21" t="n">
        <v>7.7</v>
      </c>
      <c r="BI370" s="21" t="n">
        <v>0.2</v>
      </c>
      <c r="BJ370" s="21" t="n">
        <v>5.7</v>
      </c>
      <c r="BK370" s="21" t="n">
        <v>4.3</v>
      </c>
      <c r="BL370" s="21" t="n">
        <v>10.5</v>
      </c>
      <c r="BM370" s="21" t="n">
        <v>17.7</v>
      </c>
      <c r="BN370" s="34" t="n">
        <f aca="false">(BN368+BN369)/2</f>
        <v>17.65</v>
      </c>
      <c r="BO370" s="21" t="n">
        <v>24.7</v>
      </c>
      <c r="BP370" s="22" t="n">
        <f aca="false">AVERAGE(BD370:BO370)</f>
        <v>13.3375</v>
      </c>
      <c r="CB370" s="1" t="n">
        <f aca="false">CB369+1</f>
        <v>2019</v>
      </c>
      <c r="CC370" s="26" t="s">
        <v>142</v>
      </c>
      <c r="CD370" s="21" t="n">
        <v>25.3</v>
      </c>
      <c r="CE370" s="21" t="n">
        <v>26</v>
      </c>
      <c r="CF370" s="21" t="n">
        <v>25.3</v>
      </c>
      <c r="CG370" s="21" t="n">
        <v>24.5</v>
      </c>
      <c r="CH370" s="21" t="n">
        <v>22.9</v>
      </c>
      <c r="CI370" s="21" t="n">
        <v>19</v>
      </c>
      <c r="CJ370" s="21" t="n">
        <v>18.5</v>
      </c>
      <c r="CK370" s="21" t="n">
        <v>19.4</v>
      </c>
      <c r="CL370" s="21" t="n">
        <v>21.2</v>
      </c>
      <c r="CM370" s="21" t="n">
        <v>24.2</v>
      </c>
      <c r="CN370" s="21" t="n">
        <v>25.6</v>
      </c>
      <c r="CO370" s="21" t="n">
        <v>26.2</v>
      </c>
      <c r="CP370" s="22" t="n">
        <f aca="false">AVERAGE(CD370:CO370)</f>
        <v>23.175</v>
      </c>
      <c r="DB370" s="1" t="n">
        <f aca="false">DB369+1</f>
        <v>2019</v>
      </c>
      <c r="DC370" s="31" t="s">
        <v>142</v>
      </c>
      <c r="DD370" s="32" t="n">
        <v>28.4</v>
      </c>
      <c r="DE370" s="32" t="n">
        <v>26.2</v>
      </c>
      <c r="DF370" s="32" t="n">
        <v>25.3</v>
      </c>
      <c r="DG370" s="32" t="n">
        <v>21.7</v>
      </c>
      <c r="DH370" s="32" t="n">
        <v>17.1</v>
      </c>
      <c r="DI370" s="32" t="n">
        <v>13.1</v>
      </c>
      <c r="DJ370" s="32" t="n">
        <v>13.9</v>
      </c>
      <c r="DK370" s="32" t="n">
        <v>14.1</v>
      </c>
      <c r="DL370" s="32" t="n">
        <v>18</v>
      </c>
      <c r="DM370" s="32" t="n">
        <v>23.1</v>
      </c>
      <c r="DN370" s="32" t="n">
        <v>25.1</v>
      </c>
      <c r="DO370" s="32" t="n">
        <v>27.5</v>
      </c>
      <c r="DP370" s="32" t="n">
        <v>21.1</v>
      </c>
      <c r="OB370" s="7"/>
    </row>
    <row r="371" customFormat="false" ht="12.8" hidden="false" customHeight="false" outlineLevel="0" collapsed="false">
      <c r="A371" s="24" t="n">
        <f aca="false">A366+5</f>
        <v>2020</v>
      </c>
      <c r="B371" s="7" t="n">
        <f aca="false">AVERAGE(AP371,BP371,CP371,DP371,EP371,FP371,GP371,HP371,IP371,JP371,KP371,LP371,MP371,NP371)</f>
        <v>19.7444444444444</v>
      </c>
      <c r="C371" s="25" t="n">
        <f aca="false">AVERAGE(B367:B371)</f>
        <v>18.1145138888889</v>
      </c>
      <c r="D371" s="16" t="n">
        <f aca="false">AVERAGE(B362:B371)</f>
        <v>17.7370486111111</v>
      </c>
      <c r="E371" s="7" t="n">
        <f aca="false">AVERAGE(B352:B371)</f>
        <v>17.6620659722222</v>
      </c>
      <c r="F371" s="28" t="n">
        <f aca="false">AVERAGE(B322:B371)</f>
        <v>17.6261736111111</v>
      </c>
      <c r="G371" s="3" t="n">
        <f aca="false">MAX(AD371:AO371,BD371:BO371,CD371:CO371,DD371:DO371,ED371:EO371,FD371:FO371,GD371:GO371,HD371:HO371,ID371:IO371,JD371:JO371,KD371:KO371,LD371:LO371,MD371:MO371,ND371:NO371)</f>
        <v>27</v>
      </c>
      <c r="H371" s="17" t="n">
        <f aca="false">MEDIAN(AD371:AO371,BD371:BO371,CD371:CO371,DD371:DO371,ED371:EO371,FD371:FO371,GD371:GO371,HD371:HO371,ID371:IO371,JD371:JO371,KD371:KO371,LD371:LO371,MD371:MO371,ND371:NO371)</f>
        <v>21.45</v>
      </c>
      <c r="I371" s="5" t="n">
        <f aca="false">MIN(AD371:AO371,BD371:BO371,CD371:CO371,DD371:DO371,ED371:EO371,FD371:FO371,GD371:GO371,HD371:HO371,ID371:IO371,JD371:JO371,KD371:KO371,LD371:LO371,MD371:MO371,ND371:NO371)</f>
        <v>2.4</v>
      </c>
      <c r="J371" s="18" t="n">
        <f aca="false">(G371+I371)/2</f>
        <v>14.7</v>
      </c>
      <c r="AC371" s="19" t="n">
        <v>2020</v>
      </c>
      <c r="AD371" s="21" t="n">
        <v>24.2</v>
      </c>
      <c r="AE371" s="21" t="n">
        <v>21.7</v>
      </c>
      <c r="AF371" s="21" t="n">
        <v>18.4</v>
      </c>
      <c r="AG371" s="21" t="n">
        <v>15.6</v>
      </c>
      <c r="AH371" s="21" t="n">
        <v>6.7</v>
      </c>
      <c r="AI371" s="21" t="n">
        <v>2.9</v>
      </c>
      <c r="AJ371" s="21" t="n">
        <v>2.4</v>
      </c>
      <c r="AK371" s="21" t="n">
        <v>7.7</v>
      </c>
      <c r="AL371" s="21" t="n">
        <v>13.8</v>
      </c>
      <c r="AM371" s="21" t="n">
        <v>15.2</v>
      </c>
      <c r="AN371" s="21" t="n">
        <v>21.1</v>
      </c>
      <c r="AO371" s="21" t="n">
        <v>21.1</v>
      </c>
      <c r="AP371" s="22" t="n">
        <f aca="false">AVERAGE(AD371:AO371)</f>
        <v>14.2333333333333</v>
      </c>
      <c r="BB371" s="1" t="n">
        <f aca="false">BB370+1</f>
        <v>2020</v>
      </c>
      <c r="BC371" s="31" t="s">
        <v>143</v>
      </c>
      <c r="BD371" s="36"/>
      <c r="BE371" s="36"/>
      <c r="BF371" s="36"/>
      <c r="BG371" s="36"/>
      <c r="BH371" s="36"/>
      <c r="BI371" s="6"/>
      <c r="BJ371" s="6"/>
      <c r="BK371" s="6"/>
      <c r="BL371" s="6"/>
      <c r="BM371" s="6"/>
      <c r="BN371" s="6"/>
      <c r="BO371" s="6"/>
      <c r="BP371" s="22"/>
      <c r="CB371" s="1" t="n">
        <f aca="false">CB370+1</f>
        <v>2020</v>
      </c>
      <c r="CC371" s="31" t="s">
        <v>143</v>
      </c>
      <c r="CD371" s="36" t="n">
        <v>26</v>
      </c>
      <c r="CE371" s="36" t="n">
        <v>26.8</v>
      </c>
      <c r="CF371" s="36" t="n">
        <v>25.4</v>
      </c>
      <c r="CG371" s="36" t="n">
        <v>25.1</v>
      </c>
      <c r="CH371" s="36" t="n">
        <v>22.4</v>
      </c>
      <c r="CI371" s="36" t="n">
        <v>21.1</v>
      </c>
      <c r="CJ371" s="36" t="n">
        <v>19.2</v>
      </c>
      <c r="CK371" s="36" t="n">
        <v>21</v>
      </c>
      <c r="CL371" s="36" t="n">
        <v>23.7</v>
      </c>
      <c r="CM371" s="36" t="n">
        <v>25.3</v>
      </c>
      <c r="CN371" s="36" t="n">
        <v>25.8</v>
      </c>
      <c r="CO371" s="36" t="n">
        <v>25</v>
      </c>
      <c r="CP371" s="36" t="n">
        <v>23.9</v>
      </c>
      <c r="DB371" s="1" t="n">
        <f aca="false">DB370+1</f>
        <v>2020</v>
      </c>
      <c r="DC371" s="31" t="s">
        <v>143</v>
      </c>
      <c r="DD371" s="32" t="n">
        <v>26.5</v>
      </c>
      <c r="DE371" s="32" t="n">
        <v>26.8</v>
      </c>
      <c r="DF371" s="32" t="n">
        <v>23.6</v>
      </c>
      <c r="DG371" s="32" t="n">
        <v>22.9</v>
      </c>
      <c r="DH371" s="32" t="n">
        <v>15.3</v>
      </c>
      <c r="DI371" s="32" t="n">
        <v>13.9</v>
      </c>
      <c r="DJ371" s="32" t="n">
        <v>12.5</v>
      </c>
      <c r="DK371" s="32" t="n">
        <v>16.3</v>
      </c>
      <c r="DL371" s="32" t="n">
        <v>21.2</v>
      </c>
      <c r="DM371" s="32" t="n">
        <v>23</v>
      </c>
      <c r="DN371" s="32" t="n">
        <v>27</v>
      </c>
      <c r="DO371" s="32" t="n">
        <v>24.5</v>
      </c>
      <c r="DP371" s="32" t="n">
        <v>21.1</v>
      </c>
      <c r="OB371" s="7"/>
    </row>
    <row r="372" customFormat="false" ht="12.8" hidden="false" customHeight="false" outlineLevel="0" collapsed="false">
      <c r="B372" s="7" t="n">
        <f aca="false">AVERAGE(AP372,BP373,CP372,DP370,EP372,FP372,GP372,HP372,IP372,JP372,KP372,LP372,MP372,NP372)</f>
        <v>19.3055555555556</v>
      </c>
      <c r="C372" s="25" t="n">
        <f aca="false">AVERAGE(B368:B372)</f>
        <v>18.3664583333333</v>
      </c>
      <c r="D372" s="16" t="n">
        <f aca="false">AVERAGE(B363:B372)</f>
        <v>18.0126041666667</v>
      </c>
      <c r="E372" s="7" t="n">
        <f aca="false">AVERAGE(B353:B372)</f>
        <v>17.7888020833333</v>
      </c>
      <c r="F372" s="28" t="n">
        <f aca="false">AVERAGE(B323:B372)</f>
        <v>17.6490763888889</v>
      </c>
      <c r="G372" s="3" t="n">
        <f aca="false">MAX(AD372:AO372,BD373:BO373,CD372:CO372,DD370:DO370,ED372:EO372,FD372:FO372,GD372:GO372,HD372:HO372,ID372:IO372,JD372:JO372,KD372:KO372,LD372:LO372,MD372:MO372,ND372:NO372)</f>
        <v>28.4</v>
      </c>
      <c r="H372" s="17" t="n">
        <f aca="false">MEDIAN(AD372:AO372,BD373:BO373,CD372:CO372,DD370:DO370,ED372:EO372,FD372:FO372,GD372:GO372,HD372:HO372,ID372:IO372,JD372:JO372,KD372:KO372,LD372:LO372,MD372:MO372,ND372:NO372)</f>
        <v>21.2</v>
      </c>
      <c r="I372" s="5" t="n">
        <f aca="false">MIN(AD372:AO372,BD373:BO373,CD372:CO372,DD370:DO370,ED372:EO372,FD372:FO372,GD372:GO372,HD372:HO372,ID372:IO372,JD372:JO372,KD372:KO372,LD372:LO372,MD372:MO372,ND372:NO372)</f>
        <v>4.4</v>
      </c>
      <c r="J372" s="18" t="n">
        <f aca="false">(G372+I372)/2</f>
        <v>16.4</v>
      </c>
      <c r="AC372" s="19" t="n">
        <v>2021</v>
      </c>
      <c r="AD372" s="21" t="n">
        <v>21.3</v>
      </c>
      <c r="AE372" s="21" t="n">
        <v>21</v>
      </c>
      <c r="AF372" s="21" t="n">
        <v>18.3</v>
      </c>
      <c r="AG372" s="21" t="n">
        <v>9.5</v>
      </c>
      <c r="AH372" s="21" t="n">
        <v>6.5</v>
      </c>
      <c r="AI372" s="21" t="n">
        <v>4.4</v>
      </c>
      <c r="AJ372" s="21" t="n">
        <v>6.3</v>
      </c>
      <c r="AK372" s="21" t="n">
        <v>4.6</v>
      </c>
      <c r="AL372" s="21" t="n">
        <v>11</v>
      </c>
      <c r="AM372" s="21" t="n">
        <v>16.6</v>
      </c>
      <c r="AN372" s="21" t="n">
        <v>15.9</v>
      </c>
      <c r="AO372" s="21" t="n">
        <v>19.6</v>
      </c>
      <c r="AP372" s="22" t="n">
        <f aca="false">AVERAGE(AD372:AO372)</f>
        <v>12.9166666666667</v>
      </c>
      <c r="BB372" s="1" t="n">
        <f aca="false">BB371+1</f>
        <v>2021</v>
      </c>
      <c r="BC372" s="40" t="s">
        <v>144</v>
      </c>
      <c r="BP372" s="22"/>
      <c r="CB372" s="1" t="n">
        <f aca="false">CB371+1</f>
        <v>2021</v>
      </c>
      <c r="CC372" s="31" t="s">
        <v>144</v>
      </c>
      <c r="CD372" s="36" t="n">
        <v>25.1</v>
      </c>
      <c r="CE372" s="36" t="n">
        <v>25</v>
      </c>
      <c r="CF372" s="36" t="n">
        <v>25.1</v>
      </c>
      <c r="CG372" s="36" t="n">
        <v>24.1</v>
      </c>
      <c r="CH372" s="36" t="n">
        <v>22</v>
      </c>
      <c r="CI372" s="36" t="n">
        <v>21.1</v>
      </c>
      <c r="CJ372" s="36" t="n">
        <v>20.6</v>
      </c>
      <c r="CK372" s="36" t="n">
        <v>21.5</v>
      </c>
      <c r="CL372" s="36" t="n">
        <v>24</v>
      </c>
      <c r="CM372" s="36" t="n">
        <v>26.6</v>
      </c>
      <c r="CN372" s="36" t="n">
        <v>25.8</v>
      </c>
      <c r="CO372" s="36" t="n">
        <v>25.8</v>
      </c>
      <c r="CP372" s="36" t="n">
        <v>23.9</v>
      </c>
      <c r="DB372" s="1" t="n">
        <f aca="false">DB371+1</f>
        <v>2021</v>
      </c>
      <c r="DC372" s="31" t="s">
        <v>144</v>
      </c>
      <c r="DD372" s="32" t="n">
        <v>25.6</v>
      </c>
      <c r="DE372" s="32" t="n">
        <v>24.6</v>
      </c>
      <c r="DF372" s="32" t="n">
        <v>24.2</v>
      </c>
      <c r="DG372" s="32" t="n">
        <v>20.6</v>
      </c>
      <c r="DH372" s="32" t="n">
        <v>16.7</v>
      </c>
      <c r="DI372" s="32" t="n">
        <v>13.5</v>
      </c>
      <c r="DJ372" s="32" t="n">
        <v>13.6</v>
      </c>
      <c r="DK372" s="32" t="n">
        <v>15.7</v>
      </c>
      <c r="DL372" s="32" t="n">
        <v>19.1</v>
      </c>
      <c r="DM372" s="32" t="n">
        <v>23.4</v>
      </c>
      <c r="DN372" s="32" t="n">
        <v>22.4</v>
      </c>
      <c r="DO372" s="32" t="n">
        <v>25.9</v>
      </c>
      <c r="DP372" s="32" t="n">
        <v>20.4</v>
      </c>
      <c r="OB372" s="7"/>
    </row>
    <row r="373" customFormat="false" ht="12.8" hidden="false" customHeight="false" outlineLevel="0" collapsed="false">
      <c r="B373" s="7" t="n">
        <f aca="false">AVERAGE(AP373,BP374,CP373,DP371,EP373,FP373,GP373,HP373,IP373,JP373,KP373,LP373,MP373,NP373)</f>
        <v>19.1666666666667</v>
      </c>
      <c r="C373" s="25" t="n">
        <f aca="false">AVERAGE(B369:B373)</f>
        <v>18.7414583333333</v>
      </c>
      <c r="D373" s="16" t="n">
        <f aca="false">AVERAGE(B364:B373)</f>
        <v>18.2615625</v>
      </c>
      <c r="E373" s="7" t="n">
        <f aca="false">AVERAGE(B354:B373)</f>
        <v>17.9099479166667</v>
      </c>
      <c r="F373" s="28" t="n">
        <f aca="false">AVERAGE(B324:B373)</f>
        <v>17.6812013888889</v>
      </c>
      <c r="G373" s="3" t="n">
        <f aca="false">MAX(AD373:AO373,BD374:BO374,CD373:CO373,DD371:DO371,ED373:EO373,FD373:FO373,GD373:GO373,HD373:HO373,ID373:IO373,JD373:JO373,KD373:KO373,LD373:LO373,MD373:MO373,ND373:NO373)</f>
        <v>27</v>
      </c>
      <c r="H373" s="17" t="n">
        <f aca="false">MEDIAN(AD373:AO373,BD374:BO374,CD373:CO373,DD371:DO371,ED373:EO373,FD373:FO373,GD373:GO373,HD373:HO373,ID373:IO373,JD373:JO373,KD373:KO373,LD373:LO373,MD373:MO373,ND373:NO373)</f>
        <v>21.4</v>
      </c>
      <c r="I373" s="5" t="n">
        <f aca="false">MIN(AD373:AO373,BD374:BO374,CD373:CO373,DD371:DO371,ED373:EO373,FD373:FO373,GD373:GO373,HD373:HO373,ID373:IO373,JD373:JO373,KD373:KO373,LD373:LO373,MD373:MO373,ND373:NO373)</f>
        <v>0.5</v>
      </c>
      <c r="J373" s="18" t="n">
        <f aca="false">(G373+I373)/2</f>
        <v>13.75</v>
      </c>
      <c r="AC373" s="31" t="s">
        <v>145</v>
      </c>
      <c r="AD373" s="36" t="n">
        <v>22.8</v>
      </c>
      <c r="AE373" s="36" t="n">
        <v>17.1</v>
      </c>
      <c r="AF373" s="36" t="n">
        <v>17.2</v>
      </c>
      <c r="AG373" s="36" t="n">
        <v>13.5</v>
      </c>
      <c r="AH373" s="36" t="n">
        <v>8.8</v>
      </c>
      <c r="AI373" s="36" t="n">
        <v>4.6</v>
      </c>
      <c r="AJ373" s="36" t="n">
        <v>0.5</v>
      </c>
      <c r="AK373" s="36" t="n">
        <v>4.9</v>
      </c>
      <c r="AL373" s="36" t="n">
        <v>10.1</v>
      </c>
      <c r="AM373" s="36" t="n">
        <v>15.9</v>
      </c>
      <c r="AN373" s="36" t="n">
        <v>15.9</v>
      </c>
      <c r="AO373" s="36" t="n">
        <v>19.6</v>
      </c>
      <c r="AP373" s="36" t="n">
        <v>12.6</v>
      </c>
      <c r="BB373" s="1" t="n">
        <v>2022</v>
      </c>
      <c r="BC373" s="31" t="s">
        <v>145</v>
      </c>
      <c r="BD373" s="6"/>
      <c r="BE373" s="6"/>
      <c r="BF373" s="6"/>
      <c r="BG373" s="6"/>
      <c r="BH373" s="6"/>
      <c r="BI373" s="6"/>
      <c r="BJ373" s="36"/>
      <c r="BK373" s="36"/>
      <c r="BL373" s="36"/>
      <c r="BM373" s="36"/>
      <c r="BN373" s="36"/>
      <c r="BO373" s="6"/>
      <c r="BP373" s="22"/>
      <c r="CB373" s="1" t="n">
        <f aca="false">CB372+1</f>
        <v>2022</v>
      </c>
      <c r="CC373" s="31" t="s">
        <v>145</v>
      </c>
      <c r="CD373" s="36" t="n">
        <v>25.3</v>
      </c>
      <c r="CE373" s="36" t="n">
        <v>24.4</v>
      </c>
      <c r="CF373" s="36" t="n">
        <v>25.7</v>
      </c>
      <c r="CG373" s="36" t="n">
        <v>25.2</v>
      </c>
      <c r="CH373" s="36" t="n">
        <v>24</v>
      </c>
      <c r="CI373" s="36" t="n">
        <v>21.6</v>
      </c>
      <c r="CJ373" s="36" t="n">
        <v>17</v>
      </c>
      <c r="CK373" s="36" t="n">
        <v>20.8</v>
      </c>
      <c r="CL373" s="36" t="n">
        <v>24.8</v>
      </c>
      <c r="CM373" s="36" t="n">
        <v>26.1</v>
      </c>
      <c r="CN373" s="36" t="n">
        <v>25.6</v>
      </c>
      <c r="CO373" s="36" t="n">
        <v>25.4</v>
      </c>
      <c r="CP373" s="36" t="n">
        <v>23.8</v>
      </c>
      <c r="DB373" s="1" t="n">
        <f aca="false">DB372+1</f>
        <v>2022</v>
      </c>
      <c r="DC373" s="31" t="s">
        <v>145</v>
      </c>
      <c r="DD373" s="32" t="n">
        <v>25.7</v>
      </c>
      <c r="DE373" s="32" t="n">
        <v>24.4</v>
      </c>
      <c r="DF373" s="32" t="n">
        <v>25.6</v>
      </c>
      <c r="DG373" s="32" t="n">
        <v>22.3</v>
      </c>
      <c r="DH373" s="32" t="n">
        <v>17.7</v>
      </c>
      <c r="DI373" s="32" t="n">
        <v>13.6</v>
      </c>
      <c r="DJ373" s="32" t="n">
        <v>10.4</v>
      </c>
      <c r="DK373" s="32" t="n">
        <v>14.8</v>
      </c>
      <c r="DL373" s="32" t="n">
        <v>19.1</v>
      </c>
      <c r="DM373" s="32" t="n">
        <v>21.7</v>
      </c>
      <c r="DN373" s="32" t="n">
        <v>22.8</v>
      </c>
      <c r="DO373" s="32" t="n">
        <v>25.3</v>
      </c>
      <c r="DP373" s="32" t="n">
        <v>20.3</v>
      </c>
      <c r="OB373" s="7"/>
    </row>
    <row r="374" customFormat="false" ht="12.8" hidden="false" customHeight="false" outlineLevel="0" collapsed="false">
      <c r="B374" s="7" t="n">
        <f aca="false">AVERAGE(AP374,BP375,CP374,DP372,EP374,FP374,GP374,HP374,IP374,JP374,KP374,LP374,MP374,NP374)</f>
        <v>18.7333333333333</v>
      </c>
      <c r="C374" s="25" t="n">
        <f aca="false">AVERAGE(B370:B374)</f>
        <v>18.9502083333333</v>
      </c>
      <c r="D374" s="16" t="n">
        <f aca="false">AVERAGE(B365:B374)</f>
        <v>18.2955208333333</v>
      </c>
      <c r="E374" s="7" t="n">
        <f aca="false">AVERAGE(B355:B374)</f>
        <v>17.9690104166667</v>
      </c>
      <c r="F374" s="28" t="n">
        <f aca="false">AVERAGE(B325:B374)</f>
        <v>17.6769097222222</v>
      </c>
      <c r="G374" s="3" t="n">
        <f aca="false">MAX(AD374:AO374,BD375:BO375,CD374:CO374,DD372:DO372,ED374:EO374,FD374:FO374,GD374:GO374,HD374:HO374,ID374:IO374,JD374:JO374,KD374:KO374,LD374:LO374,MD374:MO374,ND374:NO374)</f>
        <v>26.5</v>
      </c>
      <c r="H374" s="17" t="n">
        <f aca="false">MEDIAN(AD374:AO374,BD375:BO375,CD374:CO374,DD372:DO372,ED374:EO374,FD374:FO374,GD374:GO374,HD374:HO374,ID374:IO374,JD374:JO374,KD374:KO374,LD374:LO374,MD374:MO374,ND374:NO374)</f>
        <v>20.65</v>
      </c>
      <c r="I374" s="5" t="n">
        <f aca="false">MIN(AD374:AO374,BD375:BO375,CD374:CO374,DD372:DO372,ED374:EO374,FD374:FO374,GD374:GO374,HD374:HO374,ID374:IO374,JD374:JO374,KD374:KO374,LD374:LO374,MD374:MO374,ND374:NO374)</f>
        <v>3.7</v>
      </c>
      <c r="J374" s="18" t="n">
        <f aca="false">(G374+I374)/2</f>
        <v>15.1</v>
      </c>
      <c r="AC374" s="31" t="s">
        <v>146</v>
      </c>
      <c r="AD374" s="36" t="n">
        <v>21.3</v>
      </c>
      <c r="AE374" s="36" t="n">
        <v>19.1</v>
      </c>
      <c r="AF374" s="36" t="n">
        <v>18.8</v>
      </c>
      <c r="AG374" s="36" t="n">
        <v>13.2</v>
      </c>
      <c r="AH374" s="36" t="n">
        <v>3.7</v>
      </c>
      <c r="AI374" s="36" t="n">
        <v>6.6</v>
      </c>
      <c r="AJ374" s="36" t="n">
        <v>5</v>
      </c>
      <c r="AK374" s="36" t="n">
        <v>6.6</v>
      </c>
      <c r="AL374" s="36" t="n">
        <v>9.7</v>
      </c>
      <c r="AM374" s="36" t="n">
        <v>11.9</v>
      </c>
      <c r="AN374" s="36" t="n">
        <v>19.4</v>
      </c>
      <c r="AO374" s="36" t="n">
        <v>18.7</v>
      </c>
      <c r="AP374" s="36" t="n">
        <v>12.8</v>
      </c>
      <c r="BB374" s="1" t="n">
        <v>2023</v>
      </c>
      <c r="BC374" s="31" t="s">
        <v>146</v>
      </c>
      <c r="BD374" s="36"/>
      <c r="BE374" s="36"/>
      <c r="BF374" s="6"/>
      <c r="BG374" s="6"/>
      <c r="BH374" s="6"/>
      <c r="BI374" s="6"/>
      <c r="BJ374" s="6"/>
      <c r="BK374" s="6"/>
      <c r="BL374" s="6"/>
      <c r="BM374" s="6"/>
      <c r="BN374" s="6"/>
      <c r="CC374" s="31" t="s">
        <v>146</v>
      </c>
      <c r="CD374" s="36" t="n">
        <v>25.6</v>
      </c>
      <c r="CE374" s="36" t="n">
        <v>25.5</v>
      </c>
      <c r="CF374" s="36" t="n">
        <v>24.9</v>
      </c>
      <c r="CG374" s="36" t="n">
        <v>24.4</v>
      </c>
      <c r="CH374" s="36" t="n">
        <v>20.7</v>
      </c>
      <c r="CI374" s="36" t="n">
        <v>21.6</v>
      </c>
      <c r="CJ374" s="36" t="n">
        <v>20.4</v>
      </c>
      <c r="CK374" s="36" t="n">
        <v>20.8</v>
      </c>
      <c r="CL374" s="36" t="n">
        <v>22.4</v>
      </c>
      <c r="CM374" s="36" t="n">
        <v>25.4</v>
      </c>
      <c r="CN374" s="36" t="n">
        <v>26</v>
      </c>
      <c r="CO374" s="36" t="n">
        <v>26.5</v>
      </c>
      <c r="CP374" s="36" t="n">
        <v>23</v>
      </c>
      <c r="DB374" s="1" t="n">
        <f aca="false">DB373+1</f>
        <v>2023</v>
      </c>
      <c r="DC374" s="31" t="s">
        <v>146</v>
      </c>
      <c r="DD374" s="32" t="n">
        <v>23.7</v>
      </c>
      <c r="DE374" s="32" t="n">
        <v>22.8</v>
      </c>
      <c r="DF374" s="32" t="n">
        <v>21.6</v>
      </c>
      <c r="DG374" s="32" t="n">
        <v>20.1</v>
      </c>
      <c r="DH374" s="32" t="n">
        <v>13.1</v>
      </c>
      <c r="DI374" s="32" t="n">
        <v>14.8</v>
      </c>
      <c r="DJ374" s="32" t="n">
        <v>13.1</v>
      </c>
      <c r="DK374" s="32" t="n">
        <v>15.7</v>
      </c>
      <c r="DL374" s="32" t="n">
        <v>18.6</v>
      </c>
      <c r="DM374" s="32" t="n">
        <v>20.9</v>
      </c>
      <c r="DN374" s="32" t="n">
        <v>24</v>
      </c>
      <c r="DO374" s="32" t="n">
        <v>26.5</v>
      </c>
      <c r="DP374" s="32" t="n">
        <v>19.6</v>
      </c>
      <c r="OB374" s="7"/>
    </row>
    <row r="375" customFormat="false" ht="12.8" hidden="false" customHeight="false" outlineLevel="0" collapsed="false">
      <c r="B375" s="7" t="n">
        <f aca="false">AVERAGE(AP375,BP376,CP375,DP373,EP375,FP375,GP375,HP375,IP375,JP375,KP375,LP375,MP375,NP375)</f>
        <v>19.5666666666667</v>
      </c>
      <c r="C375" s="25" t="n">
        <f aca="false">AVERAGE(B371:B375)</f>
        <v>19.3033333333333</v>
      </c>
      <c r="D375" s="16" t="n">
        <f aca="false">AVERAGE(B366:B375)</f>
        <v>18.4773958333333</v>
      </c>
      <c r="E375" s="7" t="n">
        <f aca="false">AVERAGE(B356:B375)</f>
        <v>18.05703125</v>
      </c>
      <c r="F375" s="28" t="n">
        <f aca="false">AVERAGE(B326:B375)</f>
        <v>17.7234930555556</v>
      </c>
      <c r="G375" s="3" t="n">
        <f aca="false">MAX(AD375:AO375,BD376:BO376,CD375:CO375,DD373:DO373,ED375:EO375,FD375:FO375,GD375:GO375,HD375:HO375,ID375:IO375,JD375:JO375,KD375:KO375,LD375:LO375,MD375:MO375,ND375:NO375)</f>
        <v>26.3</v>
      </c>
      <c r="H375" s="17" t="n">
        <f aca="false">MEDIAN(AD375:AO375,BD376:BO376,CD375:CO375,DD373:DO373,ED375:EO375,FD375:FO375,GD375:GO375,HD375:HO375,ID375:IO375,JD375:JO375,KD375:KO375,LD375:LO375,MD375:MO375,ND375:NO375)</f>
        <v>21.85</v>
      </c>
      <c r="I375" s="5" t="n">
        <f aca="false">MIN(AD375:AO375,BD376:BO376,CD375:CO375,DD373:DO373,ED375:EO375,FD375:FO375,GD375:GO375,HD375:HO375,ID375:IO375,JD375:JO375,KD375:KO375,LD375:LO375,MD375:MO375,ND375:NO375)</f>
        <v>3</v>
      </c>
      <c r="J375" s="18" t="n">
        <f aca="false">(G375+I375)/2</f>
        <v>14.65</v>
      </c>
      <c r="AC375" s="31" t="s">
        <v>147</v>
      </c>
      <c r="AD375" s="36" t="n">
        <v>24.2</v>
      </c>
      <c r="AE375" s="36" t="n">
        <v>23</v>
      </c>
      <c r="AF375" s="36" t="n">
        <v>20.8</v>
      </c>
      <c r="AG375" s="36" t="n">
        <v>8.9</v>
      </c>
      <c r="AH375" s="36" t="n">
        <v>6.6</v>
      </c>
      <c r="AI375" s="36" t="n">
        <v>5.7</v>
      </c>
      <c r="AJ375" s="36" t="n">
        <v>3</v>
      </c>
      <c r="AK375" s="36" t="n">
        <v>8.7</v>
      </c>
      <c r="AL375" s="36" t="n">
        <v>12</v>
      </c>
      <c r="AM375" s="36" t="n">
        <v>16.3</v>
      </c>
      <c r="AN375" s="36" t="n">
        <v>20</v>
      </c>
      <c r="AO375" s="36" t="n">
        <v>22</v>
      </c>
      <c r="AP375" s="36" t="n">
        <v>14.3</v>
      </c>
      <c r="BC375" s="41"/>
      <c r="BP375" s="22"/>
      <c r="CC375" s="31" t="s">
        <v>147</v>
      </c>
      <c r="CD375" s="36" t="n">
        <v>25.6</v>
      </c>
      <c r="CE375" s="36" t="n">
        <v>26.3</v>
      </c>
      <c r="CF375" s="36" t="n">
        <v>25.9</v>
      </c>
      <c r="CG375" s="36" t="n">
        <v>24.7</v>
      </c>
      <c r="CH375" s="36" t="n">
        <v>23.7</v>
      </c>
      <c r="CI375" s="36" t="n">
        <v>20</v>
      </c>
      <c r="CJ375" s="36" t="n">
        <v>20</v>
      </c>
      <c r="CK375" s="36" t="n">
        <v>21.6</v>
      </c>
      <c r="CL375" s="36" t="n">
        <v>24.3</v>
      </c>
      <c r="CM375" s="36" t="n">
        <v>25.7</v>
      </c>
      <c r="CN375" s="36" t="n">
        <v>25.3</v>
      </c>
      <c r="CO375" s="36" t="n">
        <v>25.5</v>
      </c>
      <c r="CP375" s="36" t="n">
        <v>24.1</v>
      </c>
      <c r="DC375" s="31" t="s">
        <v>147</v>
      </c>
      <c r="DD375" s="36" t="n">
        <v>25.2</v>
      </c>
      <c r="DE375" s="36" t="n">
        <v>24.9</v>
      </c>
      <c r="DF375" s="36" t="n">
        <v>22.9</v>
      </c>
      <c r="DG375" s="36" t="n">
        <v>18.2</v>
      </c>
      <c r="DH375" s="36" t="n">
        <v>16.8</v>
      </c>
      <c r="DI375" s="36" t="n">
        <v>12.4</v>
      </c>
      <c r="DJ375" s="36" t="n">
        <v>11.7</v>
      </c>
      <c r="DK375" s="36" t="n">
        <v>15.9</v>
      </c>
      <c r="DL375" s="36" t="n">
        <v>19.7</v>
      </c>
      <c r="DM375" s="36" t="n">
        <v>23.3</v>
      </c>
      <c r="DN375" s="36" t="n">
        <v>24.9</v>
      </c>
      <c r="DO375" s="36" t="n">
        <v>25.6</v>
      </c>
      <c r="DP375" s="36" t="n">
        <v>20.1</v>
      </c>
      <c r="OB375" s="7"/>
    </row>
    <row r="376" customFormat="false" ht="12.8" hidden="false" customHeight="false" outlineLevel="0" collapsed="false">
      <c r="B376" s="7"/>
      <c r="C376" s="25"/>
      <c r="D376" s="16"/>
      <c r="E376" s="7"/>
      <c r="F376" s="28"/>
      <c r="G376" s="3"/>
      <c r="H376" s="3"/>
      <c r="AC376" s="4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2"/>
      <c r="BC376" s="41"/>
      <c r="BP376" s="22"/>
      <c r="CC376" s="4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2"/>
      <c r="OB376" s="7"/>
    </row>
    <row r="377" customFormat="false" ht="12.8" hidden="false" customHeight="false" outlineLevel="0" collapsed="false">
      <c r="B377" s="7"/>
      <c r="C377" s="25"/>
      <c r="D377" s="16"/>
      <c r="E377" s="7"/>
      <c r="F377" s="28"/>
      <c r="G377" s="3"/>
      <c r="H377" s="3"/>
      <c r="AC377" s="4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2"/>
      <c r="BC377" s="41"/>
      <c r="BP377" s="22"/>
      <c r="CC377" s="4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2"/>
      <c r="DC377" s="31"/>
      <c r="DD377" s="32"/>
      <c r="DE377" s="32"/>
      <c r="DF377" s="32"/>
      <c r="DG377" s="32"/>
      <c r="DH377" s="32"/>
      <c r="DI377" s="5"/>
      <c r="DJ377" s="5"/>
      <c r="DK377" s="5"/>
      <c r="DL377" s="5"/>
      <c r="DM377" s="5"/>
      <c r="DN377" s="5"/>
      <c r="DO377" s="5"/>
      <c r="DP377" s="5"/>
      <c r="OB377" s="7"/>
    </row>
    <row r="378" customFormat="false" ht="12.8" hidden="false" customHeight="false" outlineLevel="0" collapsed="false">
      <c r="B378" s="7"/>
      <c r="C378" s="25"/>
      <c r="D378" s="16"/>
      <c r="E378" s="7"/>
      <c r="F378" s="28"/>
      <c r="G378" s="3"/>
      <c r="H378" s="3"/>
      <c r="AC378" s="4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2"/>
      <c r="BC378" s="41"/>
      <c r="BP378" s="22"/>
      <c r="CC378" s="4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2"/>
      <c r="DC378" s="4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2"/>
      <c r="OB378" s="7"/>
    </row>
    <row r="379" customFormat="false" ht="12.8" hidden="false" customHeight="false" outlineLevel="0" collapsed="false">
      <c r="B379" s="7"/>
      <c r="C379" s="25"/>
      <c r="D379" s="16"/>
      <c r="E379" s="7"/>
      <c r="F379" s="28"/>
      <c r="G379" s="3"/>
      <c r="H379" s="3"/>
      <c r="AC379" s="4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2"/>
      <c r="BC379" s="41"/>
      <c r="BP379" s="22"/>
      <c r="CC379" s="4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2"/>
      <c r="DC379" s="4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2"/>
      <c r="OB379" s="7"/>
    </row>
    <row r="380" customFormat="false" ht="12.8" hidden="false" customHeight="false" outlineLevel="0" collapsed="false">
      <c r="B380" s="7"/>
      <c r="C380" s="25"/>
      <c r="D380" s="16"/>
      <c r="E380" s="7"/>
      <c r="F380" s="28"/>
      <c r="G380" s="3"/>
      <c r="H380" s="3"/>
      <c r="AC380" s="4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2"/>
      <c r="BC380" s="41"/>
      <c r="BP380" s="22"/>
      <c r="CC380" s="4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2"/>
      <c r="DC380" s="4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2"/>
      <c r="OB380" s="7"/>
    </row>
    <row r="381" customFormat="false" ht="12.8" hidden="false" customHeight="false" outlineLevel="0" collapsed="false">
      <c r="B381" s="7"/>
      <c r="C381" s="25"/>
      <c r="D381" s="16"/>
      <c r="E381" s="7"/>
      <c r="F381" s="28"/>
      <c r="G381" s="3"/>
      <c r="H381" s="3"/>
      <c r="AC381" s="4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2"/>
      <c r="BC381" s="41"/>
      <c r="BP381" s="22"/>
      <c r="CC381" s="4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2"/>
      <c r="DC381" s="4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2"/>
      <c r="OB381" s="7"/>
    </row>
    <row r="382" customFormat="false" ht="12.8" hidden="false" customHeight="false" outlineLevel="0" collapsed="false">
      <c r="B382" s="7"/>
      <c r="C382" s="25"/>
      <c r="D382" s="16"/>
      <c r="E382" s="7"/>
      <c r="F382" s="28"/>
      <c r="G382" s="3"/>
      <c r="H382" s="3"/>
      <c r="AC382" s="4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2"/>
      <c r="BC382" s="41"/>
      <c r="BP382" s="22"/>
      <c r="CC382" s="4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2"/>
      <c r="DC382" s="4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2"/>
      <c r="OB382" s="7"/>
    </row>
    <row r="383" customFormat="false" ht="12.8" hidden="false" customHeight="false" outlineLevel="0" collapsed="false">
      <c r="B383" s="7"/>
      <c r="C383" s="25"/>
      <c r="D383" s="16"/>
      <c r="E383" s="7"/>
      <c r="F383" s="28"/>
      <c r="G383" s="3"/>
      <c r="H383" s="3"/>
      <c r="AC383" s="4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2"/>
      <c r="BC383" s="41"/>
      <c r="BP383" s="22"/>
      <c r="CC383" s="4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2"/>
      <c r="DC383" s="4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2"/>
      <c r="OB383" s="7"/>
    </row>
    <row r="384" customFormat="false" ht="12.8" hidden="false" customHeight="false" outlineLevel="0" collapsed="false">
      <c r="B384" s="7"/>
      <c r="C384" s="25"/>
      <c r="D384" s="16"/>
      <c r="E384" s="7"/>
      <c r="F384" s="28"/>
      <c r="G384" s="3"/>
      <c r="H384" s="3"/>
      <c r="AC384" s="4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2"/>
      <c r="BC384" s="41"/>
      <c r="BP384" s="22"/>
      <c r="CC384" s="4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2"/>
      <c r="DC384" s="4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2"/>
      <c r="OB384" s="7"/>
    </row>
    <row r="385" customFormat="false" ht="12.8" hidden="false" customHeight="false" outlineLevel="0" collapsed="false">
      <c r="B385" s="7"/>
      <c r="C385" s="25"/>
      <c r="D385" s="16"/>
      <c r="E385" s="7"/>
      <c r="F385" s="28"/>
      <c r="G385" s="3"/>
      <c r="H385" s="3"/>
      <c r="AC385" s="4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2"/>
      <c r="BC385" s="41"/>
      <c r="BP385" s="22"/>
      <c r="CC385" s="4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2"/>
      <c r="DC385" s="4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2"/>
      <c r="OB385" s="7"/>
    </row>
    <row r="386" customFormat="false" ht="12.8" hidden="false" customHeight="false" outlineLevel="0" collapsed="false">
      <c r="B386" s="7"/>
      <c r="C386" s="25"/>
      <c r="D386" s="16"/>
      <c r="E386" s="7"/>
      <c r="F386" s="28"/>
      <c r="G386" s="3"/>
      <c r="H386" s="3"/>
      <c r="AC386" s="4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2"/>
      <c r="BC386" s="41"/>
      <c r="BP386" s="22"/>
      <c r="CC386" s="4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2"/>
      <c r="DC386" s="4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2"/>
      <c r="OB386" s="7"/>
    </row>
    <row r="387" customFormat="false" ht="12.8" hidden="false" customHeight="false" outlineLevel="0" collapsed="false">
      <c r="B387" s="7"/>
      <c r="C387" s="25"/>
      <c r="D387" s="16"/>
      <c r="E387" s="7"/>
      <c r="F387" s="28"/>
      <c r="G387" s="3"/>
      <c r="H387" s="3"/>
      <c r="AC387" s="4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2"/>
      <c r="BC387" s="41"/>
      <c r="BP387" s="22"/>
      <c r="CC387" s="4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2"/>
      <c r="DC387" s="4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2"/>
      <c r="OB387" s="7"/>
    </row>
    <row r="388" customFormat="false" ht="12.8" hidden="false" customHeight="false" outlineLevel="0" collapsed="false">
      <c r="B388" s="7"/>
      <c r="C388" s="25"/>
      <c r="D388" s="16"/>
      <c r="E388" s="7"/>
      <c r="F388" s="28"/>
      <c r="G388" s="3"/>
      <c r="H388" s="3"/>
      <c r="AC388" s="4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2"/>
      <c r="BC388" s="41"/>
      <c r="BP388" s="22"/>
      <c r="CC388" s="4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2"/>
      <c r="DC388" s="4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2"/>
      <c r="OB388" s="7"/>
    </row>
    <row r="389" customFormat="false" ht="12.8" hidden="false" customHeight="false" outlineLevel="0" collapsed="false">
      <c r="B389" s="7"/>
      <c r="C389" s="25"/>
      <c r="D389" s="16"/>
      <c r="E389" s="7"/>
      <c r="F389" s="28"/>
      <c r="G389" s="3"/>
      <c r="H389" s="3"/>
      <c r="AC389" s="4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2"/>
      <c r="BC389" s="41"/>
      <c r="BP389" s="22"/>
      <c r="CC389" s="4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2"/>
      <c r="DC389" s="4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2"/>
      <c r="OB389" s="7"/>
    </row>
    <row r="390" customFormat="false" ht="12.8" hidden="false" customHeight="false" outlineLevel="0" collapsed="false">
      <c r="B390" s="7"/>
      <c r="C390" s="25"/>
      <c r="D390" s="16"/>
      <c r="E390" s="7"/>
      <c r="F390" s="28"/>
      <c r="G390" s="3"/>
      <c r="H390" s="3"/>
      <c r="AC390" s="4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2"/>
      <c r="BC390" s="41"/>
      <c r="BP390" s="22"/>
      <c r="CC390" s="4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2"/>
      <c r="DC390" s="4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2"/>
      <c r="OB390" s="7"/>
    </row>
    <row r="391" customFormat="false" ht="12.8" hidden="false" customHeight="false" outlineLevel="0" collapsed="false">
      <c r="B391" s="7"/>
      <c r="C391" s="25"/>
      <c r="D391" s="16"/>
      <c r="E391" s="7"/>
      <c r="F391" s="28"/>
      <c r="G391" s="3"/>
      <c r="H391" s="3"/>
      <c r="AC391" s="4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2"/>
      <c r="BC391" s="41"/>
      <c r="BP391" s="22"/>
      <c r="CC391" s="4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2"/>
      <c r="DC391" s="4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2"/>
      <c r="OB391" s="7"/>
    </row>
    <row r="392" customFormat="false" ht="12.8" hidden="false" customHeight="false" outlineLevel="0" collapsed="false">
      <c r="B392" s="7"/>
      <c r="C392" s="25"/>
      <c r="D392" s="16"/>
      <c r="E392" s="7"/>
      <c r="F392" s="28"/>
      <c r="G392" s="3"/>
      <c r="H392" s="3"/>
      <c r="BP392" s="22"/>
      <c r="CP392" s="22"/>
      <c r="DP392" s="22"/>
      <c r="OB392" s="7"/>
    </row>
    <row r="393" customFormat="false" ht="12.8" hidden="false" customHeight="false" outlineLevel="0" collapsed="false">
      <c r="B393" s="7"/>
      <c r="C393" s="25"/>
      <c r="D393" s="16"/>
      <c r="E393" s="7"/>
      <c r="F393" s="28"/>
      <c r="G393" s="3"/>
      <c r="H393" s="3"/>
      <c r="AC393" s="1" t="s">
        <v>12</v>
      </c>
      <c r="BP393" s="22"/>
      <c r="DP393" s="22"/>
      <c r="OB393" s="7"/>
    </row>
    <row r="394" customFormat="false" ht="12.8" hidden="false" customHeight="false" outlineLevel="0" collapsed="false">
      <c r="B394" s="7"/>
      <c r="C394" s="25"/>
      <c r="D394" s="16"/>
      <c r="E394" s="7"/>
      <c r="F394" s="28"/>
      <c r="G394" s="3"/>
      <c r="H394" s="3"/>
      <c r="BP394" s="22"/>
      <c r="DP394" s="22"/>
      <c r="OB394" s="7"/>
    </row>
    <row r="395" customFormat="false" ht="12.8" hidden="false" customHeight="false" outlineLevel="0" collapsed="false">
      <c r="B395" s="7"/>
      <c r="C395" s="25"/>
      <c r="D395" s="16"/>
      <c r="E395" s="7"/>
      <c r="F395" s="28"/>
      <c r="G395" s="3"/>
      <c r="H395" s="3"/>
      <c r="AC395" s="19" t="n">
        <v>1893</v>
      </c>
      <c r="AD395" s="21" t="n">
        <v>38.9</v>
      </c>
      <c r="AE395" s="21" t="n">
        <v>38.9</v>
      </c>
      <c r="AF395" s="21" t="n">
        <v>35.2</v>
      </c>
      <c r="AG395" s="21" t="n">
        <v>28.5</v>
      </c>
      <c r="AH395" s="21" t="n">
        <v>23.7</v>
      </c>
      <c r="AI395" s="21" t="n">
        <v>18.4</v>
      </c>
      <c r="AJ395" s="21" t="n">
        <v>21</v>
      </c>
      <c r="AK395" s="21" t="n">
        <v>23.7</v>
      </c>
      <c r="AL395" s="21" t="n">
        <v>28.9</v>
      </c>
      <c r="AM395" s="21" t="n">
        <v>34.9</v>
      </c>
      <c r="AN395" s="21" t="n">
        <v>35.3</v>
      </c>
      <c r="AO395" s="21" t="n">
        <v>37.1</v>
      </c>
      <c r="AP395" s="21" t="n">
        <v>30.4</v>
      </c>
      <c r="BP395" s="22"/>
      <c r="DP395" s="22"/>
      <c r="OB395" s="7"/>
    </row>
    <row r="396" customFormat="false" ht="12.8" hidden="false" customHeight="false" outlineLevel="0" collapsed="false">
      <c r="B396" s="7"/>
      <c r="C396" s="25"/>
      <c r="D396" s="16"/>
      <c r="E396" s="7"/>
      <c r="F396" s="28"/>
      <c r="G396" s="3"/>
      <c r="H396" s="3"/>
      <c r="AC396" s="19" t="n">
        <v>1894</v>
      </c>
      <c r="AD396" s="21" t="n">
        <v>37.2</v>
      </c>
      <c r="AE396" s="21" t="n">
        <v>33.6</v>
      </c>
      <c r="AF396" s="21" t="n">
        <v>35.8</v>
      </c>
      <c r="AG396" s="21" t="n">
        <v>28.3</v>
      </c>
      <c r="AH396" s="21" t="n">
        <v>22.6</v>
      </c>
      <c r="AI396" s="21" t="n">
        <v>22</v>
      </c>
      <c r="AJ396" s="21" t="n">
        <v>19.3</v>
      </c>
      <c r="AK396" s="21" t="n">
        <v>22.4</v>
      </c>
      <c r="AL396" s="21" t="n">
        <v>25.8</v>
      </c>
      <c r="AM396" s="21" t="n">
        <v>31.5</v>
      </c>
      <c r="AN396" s="21" t="n">
        <v>36.9</v>
      </c>
      <c r="AO396" s="21" t="n">
        <v>36.8</v>
      </c>
      <c r="AP396" s="21" t="n">
        <v>29.3</v>
      </c>
      <c r="BP396" s="22"/>
      <c r="DP396" s="22"/>
      <c r="OB396" s="7"/>
    </row>
    <row r="397" customFormat="false" ht="12.8" hidden="false" customHeight="false" outlineLevel="0" collapsed="false">
      <c r="B397" s="7"/>
      <c r="C397" s="25"/>
      <c r="D397" s="16"/>
      <c r="E397" s="7"/>
      <c r="F397" s="28"/>
      <c r="G397" s="3"/>
      <c r="H397" s="3"/>
      <c r="AC397" s="19" t="n">
        <v>1895</v>
      </c>
      <c r="AD397" s="21" t="n">
        <v>32.8</v>
      </c>
      <c r="AE397" s="21" t="n">
        <v>36.4</v>
      </c>
      <c r="AF397" s="21" t="n">
        <v>34.2</v>
      </c>
      <c r="AG397" s="21" t="n">
        <v>28.3</v>
      </c>
      <c r="AH397" s="21" t="n">
        <v>21.3</v>
      </c>
      <c r="AI397" s="21" t="n">
        <v>20.2</v>
      </c>
      <c r="AJ397" s="21" t="n">
        <v>18.4</v>
      </c>
      <c r="AK397" s="21" t="n">
        <v>24.6</v>
      </c>
      <c r="AL397" s="21" t="n">
        <v>28.6</v>
      </c>
      <c r="AM397" s="21" t="n">
        <v>34.3</v>
      </c>
      <c r="AN397" s="21" t="n">
        <v>34.4</v>
      </c>
      <c r="AO397" s="21" t="n">
        <v>39.7</v>
      </c>
      <c r="AP397" s="21" t="n">
        <v>29.4</v>
      </c>
      <c r="BP397" s="22"/>
      <c r="DP397" s="22"/>
      <c r="OB397" s="7"/>
    </row>
    <row r="398" customFormat="false" ht="12.8" hidden="false" customHeight="false" outlineLevel="0" collapsed="false">
      <c r="B398" s="7"/>
      <c r="C398" s="25"/>
      <c r="D398" s="16"/>
      <c r="E398" s="7"/>
      <c r="F398" s="28"/>
      <c r="G398" s="3"/>
      <c r="H398" s="3"/>
      <c r="AC398" s="19" t="n">
        <v>1896</v>
      </c>
      <c r="AD398" s="21" t="n">
        <v>41.3</v>
      </c>
      <c r="AE398" s="21" t="n">
        <v>38.3</v>
      </c>
      <c r="AF398" s="21" t="n">
        <v>36.5</v>
      </c>
      <c r="AG398" s="21" t="n">
        <v>29.1</v>
      </c>
      <c r="AH398" s="21" t="n">
        <v>23.4</v>
      </c>
      <c r="AI398" s="21" t="n">
        <v>20</v>
      </c>
      <c r="AJ398" s="21" t="n">
        <v>19.1</v>
      </c>
      <c r="AK398" s="21" t="n">
        <v>20.3</v>
      </c>
      <c r="AL398" s="21" t="n">
        <v>25.6</v>
      </c>
      <c r="AM398" s="21" t="n">
        <v>35</v>
      </c>
      <c r="AN398" s="21" t="n">
        <v>33.9</v>
      </c>
      <c r="AO398" s="21" t="n">
        <v>37.6</v>
      </c>
      <c r="AP398" s="21" t="n">
        <v>30</v>
      </c>
      <c r="BP398" s="22"/>
      <c r="DP398" s="22"/>
      <c r="OB398" s="7"/>
    </row>
    <row r="399" customFormat="false" ht="12.8" hidden="false" customHeight="false" outlineLevel="0" collapsed="false">
      <c r="B399" s="7"/>
      <c r="C399" s="25"/>
      <c r="D399" s="16"/>
      <c r="E399" s="7"/>
      <c r="F399" s="28"/>
      <c r="G399" s="3"/>
      <c r="H399" s="3"/>
      <c r="AC399" s="19" t="n">
        <v>1897</v>
      </c>
      <c r="AD399" s="21" t="n">
        <v>37.2</v>
      </c>
      <c r="AE399" s="21" t="n">
        <v>36.1</v>
      </c>
      <c r="AF399" s="21" t="n">
        <v>32.8</v>
      </c>
      <c r="AG399" s="21" t="n">
        <v>31.1</v>
      </c>
      <c r="AH399" s="21" t="n">
        <v>23.7</v>
      </c>
      <c r="AI399" s="21" t="n">
        <v>21.7</v>
      </c>
      <c r="AJ399" s="21" t="n">
        <v>21.6</v>
      </c>
      <c r="AK399" s="21" t="n">
        <v>21.9</v>
      </c>
      <c r="AL399" s="21" t="n">
        <v>26</v>
      </c>
      <c r="AM399" s="21" t="n">
        <v>32</v>
      </c>
      <c r="AN399" s="21" t="n">
        <v>36.4</v>
      </c>
      <c r="AO399" s="21" t="n">
        <v>37.1</v>
      </c>
      <c r="AP399" s="21" t="n">
        <v>29.8</v>
      </c>
      <c r="BP399" s="22"/>
      <c r="DP399" s="22"/>
      <c r="OB399" s="7"/>
    </row>
    <row r="400" customFormat="false" ht="12.8" hidden="false" customHeight="false" outlineLevel="0" collapsed="false">
      <c r="B400" s="7"/>
      <c r="C400" s="25"/>
      <c r="D400" s="16"/>
      <c r="E400" s="7"/>
      <c r="F400" s="28"/>
      <c r="G400" s="3"/>
      <c r="H400" s="3"/>
      <c r="AC400" s="19" t="n">
        <v>1898</v>
      </c>
      <c r="AD400" s="21" t="n">
        <v>39.4</v>
      </c>
      <c r="AE400" s="21" t="n">
        <v>34.9</v>
      </c>
      <c r="AF400" s="21" t="n">
        <v>33.1</v>
      </c>
      <c r="AG400" s="21" t="n">
        <v>27.4</v>
      </c>
      <c r="AH400" s="21" t="n">
        <v>20.9</v>
      </c>
      <c r="AI400" s="21" t="n">
        <v>19.4</v>
      </c>
      <c r="AJ400" s="21" t="n">
        <v>19.8</v>
      </c>
      <c r="AK400" s="21" t="n">
        <v>23.8</v>
      </c>
      <c r="AL400" s="21" t="n">
        <v>27.7</v>
      </c>
      <c r="AM400" s="21" t="n">
        <v>34.2</v>
      </c>
      <c r="AN400" s="21" t="n">
        <v>35.3</v>
      </c>
      <c r="AO400" s="21" t="n">
        <v>38.3</v>
      </c>
      <c r="AP400" s="21" t="n">
        <v>29.5</v>
      </c>
      <c r="BP400" s="22"/>
      <c r="DP400" s="22"/>
      <c r="OB400" s="7"/>
    </row>
    <row r="401" customFormat="false" ht="12.8" hidden="false" customHeight="false" outlineLevel="0" collapsed="false">
      <c r="B401" s="7"/>
      <c r="C401" s="25"/>
      <c r="D401" s="16"/>
      <c r="E401" s="7"/>
      <c r="F401" s="28"/>
      <c r="G401" s="3"/>
      <c r="H401" s="3"/>
      <c r="AC401" s="19" t="n">
        <v>1899</v>
      </c>
      <c r="AD401" s="21" t="n">
        <v>34.7</v>
      </c>
      <c r="AE401" s="21" t="n">
        <v>37.5</v>
      </c>
      <c r="AF401" s="21" t="n">
        <v>33</v>
      </c>
      <c r="AG401" s="21" t="n">
        <v>28.2</v>
      </c>
      <c r="AH401" s="21" t="n">
        <v>22.4</v>
      </c>
      <c r="AI401" s="21" t="n">
        <v>17.7</v>
      </c>
      <c r="AJ401" s="21" t="n">
        <v>17.6</v>
      </c>
      <c r="AK401" s="21" t="n">
        <v>20.9</v>
      </c>
      <c r="AL401" s="21" t="n">
        <v>27.4</v>
      </c>
      <c r="AM401" s="21" t="n">
        <v>30.3</v>
      </c>
      <c r="AN401" s="21" t="n">
        <v>34.5</v>
      </c>
      <c r="AO401" s="21" t="n">
        <v>36.4</v>
      </c>
      <c r="AP401" s="21" t="n">
        <v>28.4</v>
      </c>
      <c r="BP401" s="22"/>
      <c r="DP401" s="22"/>
      <c r="OB401" s="7"/>
    </row>
    <row r="402" customFormat="false" ht="12.8" hidden="false" customHeight="false" outlineLevel="0" collapsed="false">
      <c r="B402" s="7"/>
      <c r="C402" s="25"/>
      <c r="D402" s="16"/>
      <c r="E402" s="7"/>
      <c r="F402" s="28"/>
      <c r="G402" s="3"/>
      <c r="H402" s="3"/>
      <c r="AC402" s="19" t="n">
        <v>1900</v>
      </c>
      <c r="AD402" s="21" t="n">
        <v>36.9</v>
      </c>
      <c r="AE402" s="21" t="n">
        <v>40.3</v>
      </c>
      <c r="AF402" s="21" t="n">
        <v>30.3</v>
      </c>
      <c r="AG402" s="21" t="n">
        <v>26.7</v>
      </c>
      <c r="AH402" s="21" t="n">
        <v>20.3</v>
      </c>
      <c r="AI402" s="21" t="n">
        <v>20.9</v>
      </c>
      <c r="AJ402" s="21" t="n">
        <v>17.4</v>
      </c>
      <c r="AK402" s="21" t="n">
        <v>23.9</v>
      </c>
      <c r="AL402" s="21" t="n">
        <v>24.1</v>
      </c>
      <c r="AM402" s="21" t="n">
        <v>32</v>
      </c>
      <c r="AN402" s="21" t="n">
        <v>36.6</v>
      </c>
      <c r="AO402" s="21" t="n">
        <v>37.8</v>
      </c>
      <c r="AP402" s="21" t="n">
        <v>28.9</v>
      </c>
      <c r="BP402" s="22"/>
      <c r="DP402" s="22"/>
      <c r="OB402" s="7"/>
    </row>
    <row r="403" customFormat="false" ht="12.8" hidden="false" customHeight="false" outlineLevel="0" collapsed="false">
      <c r="B403" s="7"/>
      <c r="C403" s="25"/>
      <c r="D403" s="16"/>
      <c r="E403" s="7"/>
      <c r="F403" s="28"/>
      <c r="G403" s="3"/>
      <c r="H403" s="3"/>
      <c r="AC403" s="19" t="n">
        <v>1901</v>
      </c>
      <c r="AD403" s="21" t="n">
        <v>37.1</v>
      </c>
      <c r="AE403" s="21" t="n">
        <v>34.7</v>
      </c>
      <c r="AF403" s="21" t="n">
        <v>31.7</v>
      </c>
      <c r="AG403" s="21" t="n">
        <v>27.6</v>
      </c>
      <c r="AH403" s="21" t="n">
        <v>23.9</v>
      </c>
      <c r="AI403" s="21" t="n">
        <v>18.3</v>
      </c>
      <c r="AJ403" s="21" t="n">
        <v>17.4</v>
      </c>
      <c r="AK403" s="21" t="n">
        <v>21.8</v>
      </c>
      <c r="AL403" s="21" t="n">
        <v>28.2</v>
      </c>
      <c r="AM403" s="21" t="n">
        <v>30.1</v>
      </c>
      <c r="AN403" s="21" t="n">
        <v>37.1</v>
      </c>
      <c r="AO403" s="21" t="n">
        <v>39.6</v>
      </c>
      <c r="AP403" s="21" t="n">
        <v>29</v>
      </c>
      <c r="BP403" s="22"/>
      <c r="DP403" s="22"/>
      <c r="OB403" s="7"/>
    </row>
    <row r="404" customFormat="false" ht="12.8" hidden="false" customHeight="false" outlineLevel="0" collapsed="false">
      <c r="B404" s="7"/>
      <c r="C404" s="25"/>
      <c r="D404" s="16"/>
      <c r="E404" s="7"/>
      <c r="F404" s="28"/>
      <c r="G404" s="3"/>
      <c r="H404" s="3"/>
      <c r="AC404" s="19" t="n">
        <v>1902</v>
      </c>
      <c r="AD404" s="21" t="n">
        <v>37.9</v>
      </c>
      <c r="AE404" s="21" t="n">
        <v>36.7</v>
      </c>
      <c r="AF404" s="21" t="n">
        <v>34.2</v>
      </c>
      <c r="AG404" s="21" t="n">
        <v>29.2</v>
      </c>
      <c r="AH404" s="21" t="n">
        <v>24.2</v>
      </c>
      <c r="AI404" s="21" t="n">
        <v>20.2</v>
      </c>
      <c r="AJ404" s="21" t="n">
        <v>20.2</v>
      </c>
      <c r="AK404" s="21" t="n">
        <v>21</v>
      </c>
      <c r="AL404" s="21" t="n">
        <v>28.8</v>
      </c>
      <c r="AM404" s="21" t="n">
        <v>32.4</v>
      </c>
      <c r="AN404" s="21" t="n">
        <v>34.3</v>
      </c>
      <c r="AO404" s="21" t="n">
        <v>34.6</v>
      </c>
      <c r="AP404" s="21" t="n">
        <v>29.5</v>
      </c>
      <c r="DP404" s="22"/>
      <c r="OB404" s="7"/>
    </row>
    <row r="405" customFormat="false" ht="12.8" hidden="false" customHeight="false" outlineLevel="0" collapsed="false">
      <c r="B405" s="7"/>
      <c r="C405" s="25"/>
      <c r="D405" s="16"/>
      <c r="E405" s="7"/>
      <c r="F405" s="28"/>
      <c r="G405" s="3"/>
      <c r="H405" s="3"/>
      <c r="AC405" s="19" t="n">
        <v>1903</v>
      </c>
      <c r="AD405" s="21" t="n">
        <v>36.3</v>
      </c>
      <c r="AE405" s="21" t="n">
        <v>36.2</v>
      </c>
      <c r="AF405" s="21" t="n">
        <v>32.4</v>
      </c>
      <c r="AG405" s="21" t="n">
        <v>26.6</v>
      </c>
      <c r="AH405" s="21" t="n">
        <v>21.4</v>
      </c>
      <c r="AI405" s="21" t="n">
        <v>19.6</v>
      </c>
      <c r="AJ405" s="21" t="n">
        <v>18.8</v>
      </c>
      <c r="AK405" s="21" t="n">
        <v>22.7</v>
      </c>
      <c r="AL405" s="21" t="n">
        <v>26.6</v>
      </c>
      <c r="AM405" s="21" t="n">
        <v>30.2</v>
      </c>
      <c r="AN405" s="21" t="n">
        <v>32.6</v>
      </c>
      <c r="AO405" s="21" t="n">
        <v>32.2</v>
      </c>
      <c r="AP405" s="21" t="n">
        <v>28</v>
      </c>
      <c r="DP405" s="22"/>
      <c r="OB405" s="7"/>
    </row>
    <row r="406" customFormat="false" ht="12.8" hidden="false" customHeight="false" outlineLevel="0" collapsed="false">
      <c r="B406" s="7"/>
      <c r="C406" s="25"/>
      <c r="D406" s="16"/>
      <c r="E406" s="7"/>
      <c r="F406" s="28"/>
      <c r="G406" s="3"/>
      <c r="H406" s="3"/>
      <c r="AC406" s="19" t="n">
        <v>1904</v>
      </c>
      <c r="AD406" s="21" t="n">
        <v>35.3</v>
      </c>
      <c r="AE406" s="21" t="n">
        <v>33.6</v>
      </c>
      <c r="AF406" s="21" t="n">
        <v>31</v>
      </c>
      <c r="AG406" s="21" t="n">
        <v>27.9</v>
      </c>
      <c r="AH406" s="21" t="n">
        <v>23</v>
      </c>
      <c r="AI406" s="21" t="n">
        <v>19.7</v>
      </c>
      <c r="AJ406" s="21" t="n">
        <v>18.3</v>
      </c>
      <c r="AK406" s="21" t="n">
        <v>22.3</v>
      </c>
      <c r="AL406" s="21" t="n">
        <v>26.1</v>
      </c>
      <c r="AM406" s="21" t="n">
        <v>29.1</v>
      </c>
      <c r="AN406" s="21" t="n">
        <v>35.2</v>
      </c>
      <c r="AO406" s="21" t="n">
        <v>38.7</v>
      </c>
      <c r="AP406" s="21" t="n">
        <v>28.4</v>
      </c>
      <c r="DP406" s="22"/>
      <c r="OB406" s="7"/>
    </row>
    <row r="407" customFormat="false" ht="12.8" hidden="false" customHeight="false" outlineLevel="0" collapsed="false">
      <c r="AC407" s="19" t="n">
        <v>1905</v>
      </c>
      <c r="AD407" s="21" t="n">
        <v>40.1</v>
      </c>
      <c r="AE407" s="21" t="n">
        <v>35.7</v>
      </c>
      <c r="AF407" s="21" t="n">
        <v>33.8</v>
      </c>
      <c r="AG407" s="21" t="n">
        <v>28.3</v>
      </c>
      <c r="AH407" s="21" t="n">
        <v>24.8</v>
      </c>
      <c r="AI407" s="21" t="n">
        <v>19.4</v>
      </c>
      <c r="AJ407" s="21" t="n">
        <v>18.2</v>
      </c>
      <c r="AK407" s="21" t="n">
        <v>20.8</v>
      </c>
      <c r="AL407" s="21" t="n">
        <v>23.9</v>
      </c>
      <c r="AM407" s="21" t="n">
        <v>26.6</v>
      </c>
      <c r="AN407" s="21" t="n">
        <v>35.3</v>
      </c>
      <c r="AO407" s="21" t="n">
        <v>38.7</v>
      </c>
      <c r="AP407" s="21" t="n">
        <v>28.8</v>
      </c>
      <c r="DP407" s="22"/>
      <c r="OB407" s="7"/>
    </row>
    <row r="408" customFormat="false" ht="12.8" hidden="false" customHeight="false" outlineLevel="0" collapsed="false">
      <c r="AC408" s="19" t="n">
        <v>1906</v>
      </c>
      <c r="AD408" s="21" t="n">
        <v>40.8</v>
      </c>
      <c r="AE408" s="21" t="n">
        <v>40.3</v>
      </c>
      <c r="AF408" s="21" t="n">
        <v>30.6</v>
      </c>
      <c r="AG408" s="21" t="n">
        <v>31.4</v>
      </c>
      <c r="AH408" s="21" t="n">
        <v>25.6</v>
      </c>
      <c r="AI408" s="21" t="n">
        <v>22.2</v>
      </c>
      <c r="AJ408" s="21" t="n">
        <v>21.4</v>
      </c>
      <c r="AK408" s="21" t="n">
        <v>22.2</v>
      </c>
      <c r="AL408" s="21" t="n">
        <v>26.5</v>
      </c>
      <c r="AM408" s="21" t="n">
        <v>31.4</v>
      </c>
      <c r="AN408" s="21" t="n">
        <v>32.4</v>
      </c>
      <c r="AO408" s="21" t="n">
        <v>35.8</v>
      </c>
      <c r="AP408" s="21" t="n">
        <v>30</v>
      </c>
      <c r="DP408" s="22"/>
      <c r="OB408" s="7"/>
    </row>
    <row r="409" customFormat="false" ht="12.8" hidden="false" customHeight="false" outlineLevel="0" collapsed="false">
      <c r="AC409" s="19" t="n">
        <v>1907</v>
      </c>
      <c r="AD409" s="21" t="n">
        <v>36</v>
      </c>
      <c r="AE409" s="21" t="n">
        <v>37.2</v>
      </c>
      <c r="AF409" s="21" t="n">
        <v>33.6</v>
      </c>
      <c r="AG409" s="21" t="n">
        <v>28.4</v>
      </c>
      <c r="AH409" s="21" t="n">
        <v>23.4</v>
      </c>
      <c r="AI409" s="21" t="n">
        <v>17.6</v>
      </c>
      <c r="AJ409" s="21" t="n">
        <v>20</v>
      </c>
      <c r="AK409" s="21" t="n">
        <v>24.3</v>
      </c>
      <c r="AL409" s="21" t="n">
        <v>28.4</v>
      </c>
      <c r="AM409" s="21" t="n">
        <v>32.2</v>
      </c>
      <c r="AN409" s="21" t="n">
        <v>32.3</v>
      </c>
      <c r="AO409" s="21" t="n">
        <v>35.5</v>
      </c>
      <c r="AP409" s="21" t="n">
        <v>29.1</v>
      </c>
      <c r="DP409" s="22"/>
      <c r="OB409" s="5"/>
    </row>
    <row r="410" customFormat="false" ht="12.8" hidden="false" customHeight="false" outlineLevel="0" collapsed="false">
      <c r="AC410" s="19" t="n">
        <v>1908</v>
      </c>
      <c r="AD410" s="21" t="n">
        <v>38.2</v>
      </c>
      <c r="AE410" s="21" t="n">
        <v>36.1</v>
      </c>
      <c r="AF410" s="21" t="n">
        <v>30.8</v>
      </c>
      <c r="AG410" s="21" t="n">
        <v>26.5</v>
      </c>
      <c r="AH410" s="21" t="n">
        <v>22.6</v>
      </c>
      <c r="AI410" s="21" t="n">
        <v>18.7</v>
      </c>
      <c r="AJ410" s="21" t="n">
        <v>16.8</v>
      </c>
      <c r="AK410" s="21" t="n">
        <v>20</v>
      </c>
      <c r="AL410" s="21" t="n">
        <v>23.4</v>
      </c>
      <c r="AM410" s="21" t="n">
        <v>29.7</v>
      </c>
      <c r="AN410" s="21" t="n">
        <v>34.1</v>
      </c>
      <c r="AO410" s="21" t="n">
        <v>36.3</v>
      </c>
      <c r="AP410" s="21" t="n">
        <v>27.8</v>
      </c>
      <c r="DP410" s="22"/>
      <c r="OB410" s="5"/>
    </row>
    <row r="411" customFormat="false" ht="12.8" hidden="false" customHeight="false" outlineLevel="0" collapsed="false">
      <c r="AC411" s="19" t="n">
        <v>1909</v>
      </c>
      <c r="AD411" s="21" t="n">
        <v>37.2</v>
      </c>
      <c r="AE411" s="21" t="n">
        <v>36.1</v>
      </c>
      <c r="AF411" s="21" t="n">
        <v>34.4</v>
      </c>
      <c r="AG411" s="21" t="n">
        <v>27.5</v>
      </c>
      <c r="AH411" s="21" t="n">
        <v>23.4</v>
      </c>
      <c r="AI411" s="21" t="n">
        <v>19.8</v>
      </c>
      <c r="AJ411" s="21" t="n">
        <v>18.4</v>
      </c>
      <c r="AK411" s="21" t="n">
        <v>22.6</v>
      </c>
      <c r="AL411" s="21" t="n">
        <v>26.3</v>
      </c>
      <c r="AM411" s="21" t="n">
        <v>32.3</v>
      </c>
      <c r="AN411" s="21" t="n">
        <v>33.3</v>
      </c>
      <c r="AO411" s="21" t="n">
        <v>34.2</v>
      </c>
      <c r="AP411" s="21" t="n">
        <v>28.8</v>
      </c>
      <c r="DP411" s="22"/>
      <c r="OB411" s="5"/>
    </row>
    <row r="412" customFormat="false" ht="12.8" hidden="false" customHeight="false" outlineLevel="0" collapsed="false">
      <c r="AC412" s="19" t="n">
        <v>1910</v>
      </c>
      <c r="AD412" s="21" t="n">
        <v>37.2</v>
      </c>
      <c r="AE412" s="21" t="n">
        <v>37.4</v>
      </c>
      <c r="AF412" s="21" t="n">
        <v>30.1</v>
      </c>
      <c r="AG412" s="21" t="n">
        <v>29.7</v>
      </c>
      <c r="AH412" s="21" t="n">
        <v>25.4</v>
      </c>
      <c r="AI412" s="21" t="n">
        <v>19.8</v>
      </c>
      <c r="AJ412" s="21" t="n">
        <v>17.7</v>
      </c>
      <c r="AK412" s="21" t="n">
        <v>23.6</v>
      </c>
      <c r="AL412" s="21" t="n">
        <v>27.3</v>
      </c>
      <c r="AM412" s="21" t="n">
        <v>27.3</v>
      </c>
      <c r="AN412" s="21" t="n">
        <v>31.8</v>
      </c>
      <c r="AO412" s="21" t="n">
        <v>35.6</v>
      </c>
      <c r="AP412" s="21" t="n">
        <v>28.6</v>
      </c>
      <c r="DP412" s="22"/>
      <c r="OB412" s="5"/>
    </row>
    <row r="413" customFormat="false" ht="12.8" hidden="false" customHeight="false" outlineLevel="0" collapsed="false">
      <c r="AC413" s="19" t="n">
        <v>1911</v>
      </c>
      <c r="AD413" s="21" t="n">
        <v>37.9</v>
      </c>
      <c r="AE413" s="21" t="n">
        <v>35.1</v>
      </c>
      <c r="AF413" s="21" t="n">
        <v>32.5</v>
      </c>
      <c r="AG413" s="21" t="n">
        <v>30.6</v>
      </c>
      <c r="AH413" s="21" t="n">
        <v>24.2</v>
      </c>
      <c r="AI413" s="21" t="n">
        <v>19.5</v>
      </c>
      <c r="AJ413" s="21" t="n">
        <v>20.6</v>
      </c>
      <c r="AK413" s="21" t="n">
        <v>23.9</v>
      </c>
      <c r="AL413" s="21" t="n">
        <v>26.6</v>
      </c>
      <c r="AM413" s="21" t="n">
        <v>30.9</v>
      </c>
      <c r="AN413" s="21" t="n">
        <v>34.7</v>
      </c>
      <c r="AO413" s="21" t="n">
        <v>36.6</v>
      </c>
      <c r="AP413" s="21" t="n">
        <v>29.4</v>
      </c>
      <c r="DP413" s="22"/>
      <c r="OB413" s="5"/>
    </row>
    <row r="414" customFormat="false" ht="12.8" hidden="false" customHeight="false" outlineLevel="0" collapsed="false">
      <c r="AC414" s="19" t="n">
        <v>1912</v>
      </c>
      <c r="AD414" s="21" t="n">
        <v>38.1</v>
      </c>
      <c r="AE414" s="21" t="n">
        <v>36.9</v>
      </c>
      <c r="AF414" s="21" t="n">
        <v>36.2</v>
      </c>
      <c r="AG414" s="21" t="n">
        <v>28.1</v>
      </c>
      <c r="AH414" s="21" t="n">
        <v>25.1</v>
      </c>
      <c r="AI414" s="21" t="n">
        <v>18.8</v>
      </c>
      <c r="AJ414" s="21" t="n">
        <v>19.9</v>
      </c>
      <c r="AK414" s="21" t="n">
        <v>24.6</v>
      </c>
      <c r="AL414" s="21" t="n">
        <v>29</v>
      </c>
      <c r="AM414" s="21" t="n">
        <v>32.3</v>
      </c>
      <c r="AN414" s="21" t="n">
        <v>32</v>
      </c>
      <c r="AO414" s="21" t="n">
        <v>36.7</v>
      </c>
      <c r="AP414" s="21" t="n">
        <v>29.8</v>
      </c>
      <c r="DP414" s="22"/>
      <c r="OB414" s="5"/>
    </row>
    <row r="415" customFormat="false" ht="12.8" hidden="false" customHeight="false" outlineLevel="0" collapsed="false">
      <c r="AC415" s="19" t="n">
        <v>1913</v>
      </c>
      <c r="AD415" s="21" t="n">
        <v>37.3</v>
      </c>
      <c r="AE415" s="21" t="n">
        <v>34.1</v>
      </c>
      <c r="AF415" s="21" t="n">
        <v>31.5</v>
      </c>
      <c r="AG415" s="21" t="n">
        <v>29.9</v>
      </c>
      <c r="AH415" s="21" t="n">
        <v>20.6</v>
      </c>
      <c r="AI415" s="21" t="n">
        <v>18.1</v>
      </c>
      <c r="AJ415" s="21" t="n">
        <v>21.4</v>
      </c>
      <c r="AK415" s="21" t="n">
        <v>23.7</v>
      </c>
      <c r="AL415" s="21" t="n">
        <v>26.2</v>
      </c>
      <c r="AM415" s="21" t="n">
        <v>32.7</v>
      </c>
      <c r="AN415" s="21" t="n">
        <v>35.3</v>
      </c>
      <c r="AO415" s="21" t="n">
        <v>37.4</v>
      </c>
      <c r="AP415" s="21" t="n">
        <v>29</v>
      </c>
      <c r="DP415" s="22"/>
      <c r="OB415" s="5"/>
    </row>
    <row r="416" customFormat="false" ht="12.8" hidden="false" customHeight="false" outlineLevel="0" collapsed="false">
      <c r="AC416" s="19" t="n">
        <v>1914</v>
      </c>
      <c r="AD416" s="21" t="n">
        <v>37.2</v>
      </c>
      <c r="AE416" s="21" t="n">
        <v>38.5</v>
      </c>
      <c r="AF416" s="21" t="n">
        <v>35.8</v>
      </c>
      <c r="AG416" s="21" t="n">
        <v>30.7</v>
      </c>
      <c r="AH416" s="21" t="n">
        <v>21.3</v>
      </c>
      <c r="AI416" s="21" t="n">
        <v>20.1</v>
      </c>
      <c r="AJ416" s="21" t="n">
        <v>19.1</v>
      </c>
      <c r="AK416" s="21" t="n">
        <v>24.7</v>
      </c>
      <c r="AL416" s="21" t="n">
        <v>25.7</v>
      </c>
      <c r="AM416" s="21" t="n">
        <v>31.2</v>
      </c>
      <c r="AN416" s="21" t="n">
        <v>35.9</v>
      </c>
      <c r="AO416" s="21" t="n">
        <v>38</v>
      </c>
      <c r="AP416" s="21" t="n">
        <v>29.9</v>
      </c>
      <c r="DP416" s="22"/>
      <c r="OB416" s="5"/>
    </row>
    <row r="417" customFormat="false" ht="12.8" hidden="false" customHeight="false" outlineLevel="0" collapsed="false">
      <c r="AC417" s="19" t="n">
        <v>1915</v>
      </c>
      <c r="AD417" s="21" t="n">
        <v>36.5</v>
      </c>
      <c r="AE417" s="21" t="n">
        <v>39.2</v>
      </c>
      <c r="AF417" s="21" t="n">
        <v>34.7</v>
      </c>
      <c r="AG417" s="21" t="n">
        <v>28.2</v>
      </c>
      <c r="AH417" s="21" t="n">
        <v>22.3</v>
      </c>
      <c r="AI417" s="21" t="n">
        <v>22.5</v>
      </c>
      <c r="AJ417" s="21" t="n">
        <v>22.1</v>
      </c>
      <c r="AK417" s="21" t="n">
        <v>23.2</v>
      </c>
      <c r="AL417" s="21" t="n">
        <v>29.3</v>
      </c>
      <c r="AM417" s="21" t="n">
        <v>31.3</v>
      </c>
      <c r="AN417" s="21" t="n">
        <v>34.9</v>
      </c>
      <c r="AO417" s="21" t="n">
        <v>36.7</v>
      </c>
      <c r="AP417" s="21" t="n">
        <v>30.1</v>
      </c>
      <c r="DP417" s="22"/>
      <c r="OB417" s="5"/>
    </row>
    <row r="418" customFormat="false" ht="12.8" hidden="false" customHeight="false" outlineLevel="0" collapsed="false">
      <c r="AC418" s="19" t="n">
        <v>1916</v>
      </c>
      <c r="AD418" s="21" t="n">
        <v>37.7</v>
      </c>
      <c r="AE418" s="21" t="n">
        <v>36.7</v>
      </c>
      <c r="AF418" s="21" t="n">
        <v>34.3</v>
      </c>
      <c r="AG418" s="21" t="n">
        <v>25.9</v>
      </c>
      <c r="AH418" s="21" t="n">
        <v>26.1</v>
      </c>
      <c r="AI418" s="21" t="n">
        <v>18.9</v>
      </c>
      <c r="AJ418" s="21" t="n">
        <v>17.4</v>
      </c>
      <c r="AK418" s="21" t="n">
        <v>22.8</v>
      </c>
      <c r="AL418" s="21" t="n">
        <v>26.2</v>
      </c>
      <c r="AM418" s="21" t="n">
        <v>27.2</v>
      </c>
      <c r="AN418" s="21" t="n">
        <v>30.5</v>
      </c>
      <c r="AO418" s="21" t="n">
        <v>34.2</v>
      </c>
      <c r="AP418" s="21" t="n">
        <v>28.2</v>
      </c>
      <c r="DP418" s="22"/>
      <c r="OB418" s="5"/>
    </row>
    <row r="419" customFormat="false" ht="12.8" hidden="false" customHeight="false" outlineLevel="0" collapsed="false">
      <c r="AC419" s="19" t="n">
        <v>1917</v>
      </c>
      <c r="AD419" s="21" t="n">
        <v>36.2</v>
      </c>
      <c r="AE419" s="21" t="n">
        <v>30.9</v>
      </c>
      <c r="AF419" s="21" t="n">
        <v>33.1</v>
      </c>
      <c r="AG419" s="21" t="n">
        <v>27.3</v>
      </c>
      <c r="AH419" s="21" t="n">
        <v>22.1</v>
      </c>
      <c r="AI419" s="21" t="n">
        <v>20.2</v>
      </c>
      <c r="AJ419" s="21" t="n">
        <v>21.3</v>
      </c>
      <c r="AK419" s="21" t="n">
        <v>20.1</v>
      </c>
      <c r="AL419" s="21" t="n">
        <v>27.2</v>
      </c>
      <c r="AM419" s="21" t="n">
        <v>30.6</v>
      </c>
      <c r="AN419" s="21" t="n">
        <v>31.8</v>
      </c>
      <c r="AO419" s="21" t="n">
        <v>37.8</v>
      </c>
      <c r="AP419" s="21" t="n">
        <v>28.2</v>
      </c>
      <c r="DP419" s="22"/>
      <c r="OB419" s="5"/>
    </row>
    <row r="420" customFormat="false" ht="12.8" hidden="false" customHeight="false" outlineLevel="0" collapsed="false">
      <c r="AC420" s="19" t="n">
        <v>1918</v>
      </c>
      <c r="AD420" s="21" t="n">
        <v>36.6</v>
      </c>
      <c r="AE420" s="21" t="n">
        <v>37.2</v>
      </c>
      <c r="AF420" s="21" t="n">
        <v>32.8</v>
      </c>
      <c r="AG420" s="21" t="n">
        <v>29.3</v>
      </c>
      <c r="AH420" s="21" t="n">
        <v>25</v>
      </c>
      <c r="AI420" s="21" t="n">
        <v>22.7</v>
      </c>
      <c r="AJ420" s="21" t="n">
        <v>19</v>
      </c>
      <c r="AK420" s="21" t="n">
        <v>21.4</v>
      </c>
      <c r="AL420" s="21" t="n">
        <v>28.3</v>
      </c>
      <c r="AM420" s="21" t="n">
        <v>33.1</v>
      </c>
      <c r="AN420" s="21" t="n">
        <v>34.9</v>
      </c>
      <c r="AO420" s="21" t="n">
        <v>37.4</v>
      </c>
      <c r="AP420" s="21" t="n">
        <v>29.8</v>
      </c>
      <c r="DP420" s="22"/>
      <c r="OB420" s="5"/>
    </row>
    <row r="421" customFormat="false" ht="12.8" hidden="false" customHeight="false" outlineLevel="0" collapsed="false">
      <c r="AC421" s="19" t="n">
        <v>1919</v>
      </c>
      <c r="AD421" s="21" t="n">
        <v>37</v>
      </c>
      <c r="AE421" s="21" t="n">
        <v>35.6</v>
      </c>
      <c r="AF421" s="21" t="n">
        <v>34.7</v>
      </c>
      <c r="AG421" s="21" t="n">
        <v>30.1</v>
      </c>
      <c r="AH421" s="21" t="n">
        <v>22.4</v>
      </c>
      <c r="AI421" s="21" t="n">
        <v>22.1</v>
      </c>
      <c r="AJ421" s="21" t="n">
        <v>20.3</v>
      </c>
      <c r="AK421" s="21" t="n">
        <v>23.6</v>
      </c>
      <c r="AL421" s="21" t="n">
        <v>28</v>
      </c>
      <c r="AM421" s="21" t="n">
        <v>31.5</v>
      </c>
      <c r="AN421" s="21" t="n">
        <v>34.2</v>
      </c>
      <c r="AO421" s="21" t="n">
        <v>38.1</v>
      </c>
      <c r="AP421" s="21" t="n">
        <v>29.8</v>
      </c>
      <c r="OB421" s="5"/>
      <c r="QB421" s="11"/>
      <c r="QC421" s="8"/>
    </row>
    <row r="422" customFormat="false" ht="12.8" hidden="false" customHeight="false" outlineLevel="0" collapsed="false">
      <c r="AC422" s="19" t="n">
        <v>1920</v>
      </c>
      <c r="AD422" s="21" t="n">
        <v>33.7</v>
      </c>
      <c r="AE422" s="21" t="n">
        <v>37.6</v>
      </c>
      <c r="AF422" s="21" t="n">
        <v>33.3</v>
      </c>
      <c r="AG422" s="21" t="n">
        <v>26.9</v>
      </c>
      <c r="AH422" s="21" t="n">
        <v>22.9</v>
      </c>
      <c r="AI422" s="21" t="n">
        <v>19.9</v>
      </c>
      <c r="AJ422" s="21" t="n">
        <v>17.3</v>
      </c>
      <c r="AK422" s="21" t="n">
        <v>20.4</v>
      </c>
      <c r="AL422" s="21" t="n">
        <v>25.3</v>
      </c>
      <c r="AM422" s="21" t="n">
        <v>30.1</v>
      </c>
      <c r="AN422" s="21" t="n">
        <v>31.8</v>
      </c>
      <c r="AO422" s="21" t="n">
        <v>32.5</v>
      </c>
      <c r="AP422" s="21" t="n">
        <v>27.6</v>
      </c>
      <c r="OB422" s="5"/>
      <c r="QB422" s="11"/>
      <c r="QC422" s="8"/>
    </row>
    <row r="423" customFormat="false" ht="12.8" hidden="false" customHeight="false" outlineLevel="0" collapsed="false">
      <c r="AC423" s="19" t="n">
        <v>1921</v>
      </c>
      <c r="AD423" s="21" t="n">
        <v>35.9</v>
      </c>
      <c r="AE423" s="21" t="n">
        <v>36.3</v>
      </c>
      <c r="AF423" s="21" t="n">
        <v>30.4</v>
      </c>
      <c r="AG423" s="21" t="n">
        <v>29.6</v>
      </c>
      <c r="AH423" s="21" t="n">
        <v>25.6</v>
      </c>
      <c r="AI423" s="21" t="n">
        <v>20.3</v>
      </c>
      <c r="AJ423" s="21" t="n">
        <v>21.7</v>
      </c>
      <c r="AK423" s="21" t="n">
        <v>20.1</v>
      </c>
      <c r="AL423" s="21" t="n">
        <v>26.4</v>
      </c>
      <c r="AM423" s="21" t="n">
        <v>30.3</v>
      </c>
      <c r="AN423" s="21" t="n">
        <v>36.8</v>
      </c>
      <c r="AO423" s="21" t="n">
        <v>36.5</v>
      </c>
      <c r="AP423" s="21" t="n">
        <v>29.2</v>
      </c>
      <c r="OB423" s="5"/>
      <c r="QB423" s="11"/>
      <c r="QC423" s="8"/>
    </row>
    <row r="424" customFormat="false" ht="12.8" hidden="false" customHeight="false" outlineLevel="0" collapsed="false">
      <c r="AC424" s="19" t="n">
        <v>1922</v>
      </c>
      <c r="AD424" s="21" t="n">
        <v>37.4</v>
      </c>
      <c r="AE424" s="21" t="n">
        <v>38.9</v>
      </c>
      <c r="AF424" s="21" t="n">
        <v>33.9</v>
      </c>
      <c r="AG424" s="21" t="n">
        <v>32.4</v>
      </c>
      <c r="AH424" s="21" t="n">
        <v>22.3</v>
      </c>
      <c r="AI424" s="21" t="n">
        <v>18.3</v>
      </c>
      <c r="AJ424" s="21" t="n">
        <v>18.4</v>
      </c>
      <c r="AK424" s="21" t="n">
        <v>21.9</v>
      </c>
      <c r="AL424" s="21" t="n">
        <v>27.4</v>
      </c>
      <c r="AM424" s="21" t="n">
        <v>31.1</v>
      </c>
      <c r="AN424" s="21" t="n">
        <v>35.1</v>
      </c>
      <c r="AO424" s="21" t="n">
        <v>34.5</v>
      </c>
      <c r="AP424" s="21" t="n">
        <v>29.3</v>
      </c>
      <c r="OB424" s="5"/>
      <c r="QB424" s="11"/>
      <c r="QC424" s="8"/>
    </row>
    <row r="425" customFormat="false" ht="12.8" hidden="false" customHeight="false" outlineLevel="0" collapsed="false">
      <c r="AC425" s="19" t="n">
        <v>1923</v>
      </c>
      <c r="AD425" s="21" t="n">
        <v>37.9</v>
      </c>
      <c r="AE425" s="21" t="n">
        <v>40</v>
      </c>
      <c r="AF425" s="21" t="n">
        <v>35.9</v>
      </c>
      <c r="AG425" s="21" t="n">
        <v>30.5</v>
      </c>
      <c r="AH425" s="21" t="n">
        <v>25.7</v>
      </c>
      <c r="AI425" s="21" t="n">
        <v>19.6</v>
      </c>
      <c r="AJ425" s="21" t="n">
        <v>18.2</v>
      </c>
      <c r="AK425" s="21" t="n">
        <v>21</v>
      </c>
      <c r="AL425" s="21" t="n">
        <v>27.9</v>
      </c>
      <c r="AM425" s="21" t="n">
        <v>29.8</v>
      </c>
      <c r="AN425" s="21" t="n">
        <v>32.1</v>
      </c>
      <c r="AO425" s="21" t="n">
        <v>35.6</v>
      </c>
      <c r="AP425" s="21" t="n">
        <v>29.5</v>
      </c>
      <c r="OB425" s="5"/>
      <c r="QB425" s="11"/>
      <c r="QC425" s="8"/>
    </row>
    <row r="426" customFormat="false" ht="12.8" hidden="false" customHeight="false" outlineLevel="0" collapsed="false">
      <c r="AC426" s="19" t="n">
        <v>1924</v>
      </c>
      <c r="AD426" s="21" t="n">
        <v>35.9</v>
      </c>
      <c r="AE426" s="21" t="n">
        <v>35.1</v>
      </c>
      <c r="AF426" s="21" t="n">
        <v>34.3</v>
      </c>
      <c r="AG426" s="21" t="n">
        <v>25.2</v>
      </c>
      <c r="AH426" s="21" t="n">
        <v>25.2</v>
      </c>
      <c r="AI426" s="21" t="n">
        <v>19.3</v>
      </c>
      <c r="AJ426" s="21" t="n">
        <v>20.8</v>
      </c>
      <c r="AK426" s="21" t="n">
        <v>22.9</v>
      </c>
      <c r="AL426" s="21" t="n">
        <v>27.4</v>
      </c>
      <c r="AM426" s="21" t="n">
        <v>30</v>
      </c>
      <c r="AN426" s="21" t="n">
        <v>32.4</v>
      </c>
      <c r="AO426" s="21" t="n">
        <v>34.5</v>
      </c>
      <c r="AP426" s="21" t="n">
        <v>28.6</v>
      </c>
      <c r="OB426" s="5"/>
      <c r="QB426" s="11"/>
      <c r="QC426" s="8"/>
    </row>
    <row r="427" customFormat="false" ht="12.8" hidden="false" customHeight="false" outlineLevel="0" collapsed="false">
      <c r="AC427" s="19" t="n">
        <v>1925</v>
      </c>
      <c r="AD427" s="21" t="n">
        <v>34.7</v>
      </c>
      <c r="AE427" s="21" t="n">
        <v>38.4</v>
      </c>
      <c r="AF427" s="21" t="n">
        <v>35.3</v>
      </c>
      <c r="AG427" s="21" t="n">
        <v>29.4</v>
      </c>
      <c r="AH427" s="21" t="n">
        <v>23.6</v>
      </c>
      <c r="AI427" s="21" t="n">
        <v>20.2</v>
      </c>
      <c r="AJ427" s="21" t="n">
        <v>17.8</v>
      </c>
      <c r="AK427" s="21" t="n">
        <v>20.2</v>
      </c>
      <c r="AL427" s="21" t="n">
        <v>23.7</v>
      </c>
      <c r="AM427" s="21" t="n">
        <v>31.1</v>
      </c>
      <c r="AN427" s="21" t="n">
        <v>34.7</v>
      </c>
      <c r="AO427" s="21" t="n">
        <v>37.8</v>
      </c>
      <c r="AP427" s="21" t="n">
        <v>28.9</v>
      </c>
      <c r="OB427" s="5"/>
      <c r="QB427" s="11"/>
      <c r="QC427" s="8"/>
    </row>
    <row r="428" customFormat="false" ht="12.8" hidden="false" customHeight="false" outlineLevel="0" collapsed="false">
      <c r="AC428" s="19" t="n">
        <v>1926</v>
      </c>
      <c r="AD428" s="21" t="n">
        <v>37.1</v>
      </c>
      <c r="AE428" s="21" t="n">
        <v>40.6</v>
      </c>
      <c r="AF428" s="21" t="n">
        <v>33.2</v>
      </c>
      <c r="AG428" s="21" t="n">
        <v>28</v>
      </c>
      <c r="AH428" s="21" t="n">
        <v>20.3</v>
      </c>
      <c r="AI428" s="21" t="n">
        <v>19.5</v>
      </c>
      <c r="AJ428" s="21" t="n">
        <v>22.3</v>
      </c>
      <c r="AK428" s="21" t="n">
        <v>23.5</v>
      </c>
      <c r="AL428" s="21" t="n">
        <v>25.5</v>
      </c>
      <c r="AM428" s="21" t="n">
        <v>33</v>
      </c>
      <c r="AN428" s="21" t="n">
        <v>33.8</v>
      </c>
      <c r="AO428" s="21" t="n">
        <v>34.5</v>
      </c>
      <c r="AP428" s="21" t="n">
        <v>29.3</v>
      </c>
      <c r="OB428" s="5"/>
      <c r="QB428" s="11"/>
      <c r="QC428" s="8"/>
    </row>
    <row r="429" customFormat="false" ht="12.8" hidden="false" customHeight="false" outlineLevel="0" collapsed="false">
      <c r="AC429" s="19" t="n">
        <v>1927</v>
      </c>
      <c r="AD429" s="21" t="n">
        <v>37.1</v>
      </c>
      <c r="AE429" s="21" t="n">
        <v>35.8</v>
      </c>
      <c r="AF429" s="21" t="n">
        <v>34.6</v>
      </c>
      <c r="AG429" s="21" t="n">
        <v>27.2</v>
      </c>
      <c r="AH429" s="21" t="n">
        <v>21.9</v>
      </c>
      <c r="AI429" s="21" t="n">
        <v>18.8</v>
      </c>
      <c r="AJ429" s="21" t="n">
        <v>20</v>
      </c>
      <c r="AK429" s="21" t="n">
        <v>24</v>
      </c>
      <c r="AL429" s="21" t="n">
        <v>27.2</v>
      </c>
      <c r="AM429" s="21" t="n">
        <v>31.4</v>
      </c>
      <c r="AN429" s="21" t="n">
        <v>34.7</v>
      </c>
      <c r="AO429" s="21" t="n">
        <v>35.8</v>
      </c>
      <c r="AP429" s="21" t="n">
        <v>29</v>
      </c>
      <c r="OB429" s="5"/>
      <c r="QB429" s="11"/>
      <c r="QC429" s="8"/>
    </row>
    <row r="430" customFormat="false" ht="12.8" hidden="false" customHeight="false" outlineLevel="0" collapsed="false">
      <c r="AC430" s="19" t="n">
        <v>1928</v>
      </c>
      <c r="AD430" s="21" t="n">
        <v>36.2</v>
      </c>
      <c r="AE430" s="21" t="n">
        <v>35.2</v>
      </c>
      <c r="AF430" s="21" t="n">
        <v>34.8</v>
      </c>
      <c r="AG430" s="21" t="n">
        <v>29.8</v>
      </c>
      <c r="AH430" s="21" t="n">
        <v>23.8</v>
      </c>
      <c r="AI430" s="21" t="n">
        <v>18.3</v>
      </c>
      <c r="AJ430" s="21" t="n">
        <v>20.1</v>
      </c>
      <c r="AK430" s="21" t="n">
        <v>26.4</v>
      </c>
      <c r="AL430" s="21" t="n">
        <v>30.3</v>
      </c>
      <c r="AM430" s="21" t="n">
        <v>31.4</v>
      </c>
      <c r="AN430" s="21" t="n">
        <v>35.1</v>
      </c>
      <c r="AO430" s="21" t="n">
        <v>36.9</v>
      </c>
      <c r="AP430" s="21" t="n">
        <v>29.9</v>
      </c>
      <c r="OB430" s="7"/>
      <c r="PB430" s="7"/>
      <c r="PC430" s="7"/>
      <c r="PD430" s="7"/>
      <c r="QB430" s="11"/>
      <c r="QC430" s="8"/>
    </row>
    <row r="431" customFormat="false" ht="12.8" hidden="false" customHeight="false" outlineLevel="0" collapsed="false">
      <c r="AC431" s="19" t="n">
        <v>1929</v>
      </c>
      <c r="AD431" s="21" t="n">
        <v>37.4</v>
      </c>
      <c r="AE431" s="21" t="n">
        <v>38.8</v>
      </c>
      <c r="AF431" s="21" t="n">
        <v>31.4</v>
      </c>
      <c r="AG431" s="21" t="n">
        <v>27.7</v>
      </c>
      <c r="AH431" s="21" t="n">
        <v>23.3</v>
      </c>
      <c r="AI431" s="21" t="n">
        <v>19.6</v>
      </c>
      <c r="AJ431" s="21" t="n">
        <v>17.7</v>
      </c>
      <c r="AK431" s="21" t="n">
        <v>21.6</v>
      </c>
      <c r="AL431" s="21" t="n">
        <v>24.7</v>
      </c>
      <c r="AM431" s="21" t="n">
        <v>30.3</v>
      </c>
      <c r="AN431" s="21" t="n">
        <v>34.6</v>
      </c>
      <c r="AO431" s="21" t="n">
        <v>34.8</v>
      </c>
      <c r="AP431" s="21" t="n">
        <v>28.5</v>
      </c>
      <c r="OB431" s="7"/>
      <c r="PB431" s="7"/>
      <c r="PC431" s="7"/>
      <c r="PD431" s="7"/>
      <c r="QB431" s="11"/>
      <c r="QC431" s="8"/>
    </row>
    <row r="432" customFormat="false" ht="12.8" hidden="false" customHeight="false" outlineLevel="0" collapsed="false">
      <c r="AC432" s="19" t="n">
        <v>1930</v>
      </c>
      <c r="AD432" s="21" t="n">
        <v>35.8</v>
      </c>
      <c r="AE432" s="21" t="n">
        <v>37.7</v>
      </c>
      <c r="AF432" s="21" t="n">
        <v>34.8</v>
      </c>
      <c r="AG432" s="21" t="n">
        <v>27.6</v>
      </c>
      <c r="AH432" s="21" t="n">
        <v>22.5</v>
      </c>
      <c r="AI432" s="21" t="n">
        <v>20.5</v>
      </c>
      <c r="AJ432" s="21" t="n">
        <v>21.4</v>
      </c>
      <c r="AK432" s="21" t="n">
        <v>22.2</v>
      </c>
      <c r="AL432" s="21" t="n">
        <v>26.9</v>
      </c>
      <c r="AM432" s="21" t="n">
        <v>29.4</v>
      </c>
      <c r="AN432" s="21" t="n">
        <v>33.8</v>
      </c>
      <c r="AO432" s="21" t="n">
        <v>34.8</v>
      </c>
      <c r="AP432" s="21" t="n">
        <v>28.9</v>
      </c>
      <c r="OB432" s="7"/>
      <c r="PB432" s="7"/>
      <c r="PC432" s="7"/>
      <c r="PD432" s="7"/>
      <c r="QB432" s="11"/>
      <c r="QC432" s="8"/>
    </row>
    <row r="433" customFormat="false" ht="12.8" hidden="false" customHeight="false" outlineLevel="0" collapsed="false">
      <c r="AC433" s="19" t="n">
        <v>1931</v>
      </c>
      <c r="AD433" s="21" t="n">
        <v>35.3</v>
      </c>
      <c r="AE433" s="21" t="n">
        <v>34.2</v>
      </c>
      <c r="AF433" s="21" t="n">
        <v>31.5</v>
      </c>
      <c r="AG433" s="21" t="n">
        <v>25.1</v>
      </c>
      <c r="AH433" s="21" t="n">
        <v>22.8</v>
      </c>
      <c r="AI433" s="21" t="n">
        <v>17.4</v>
      </c>
      <c r="AJ433" s="21" t="n">
        <v>19</v>
      </c>
      <c r="AK433" s="21" t="n">
        <v>21.6</v>
      </c>
      <c r="AL433" s="21" t="n">
        <v>25.9</v>
      </c>
      <c r="AM433" s="21" t="n">
        <v>28.1</v>
      </c>
      <c r="AN433" s="21" t="n">
        <v>30.8</v>
      </c>
      <c r="AO433" s="21" t="n">
        <v>35.8</v>
      </c>
      <c r="AP433" s="21" t="n">
        <v>27.3</v>
      </c>
      <c r="OB433" s="7"/>
      <c r="PB433" s="7"/>
      <c r="PC433" s="7"/>
      <c r="PD433" s="7"/>
      <c r="QB433" s="11"/>
      <c r="QC433" s="8"/>
    </row>
    <row r="434" customFormat="false" ht="12.8" hidden="false" customHeight="false" outlineLevel="0" collapsed="false">
      <c r="AC434" s="19" t="n">
        <v>1932</v>
      </c>
      <c r="AD434" s="21" t="n">
        <v>41.2</v>
      </c>
      <c r="AE434" s="21" t="n">
        <v>34.2</v>
      </c>
      <c r="AF434" s="21" t="n">
        <v>31.3</v>
      </c>
      <c r="AG434" s="21" t="n">
        <v>25.9</v>
      </c>
      <c r="AH434" s="21" t="n">
        <v>23.9</v>
      </c>
      <c r="AI434" s="21" t="n">
        <v>18.7</v>
      </c>
      <c r="AJ434" s="21" t="n">
        <v>19.9</v>
      </c>
      <c r="AK434" s="21" t="n">
        <v>22.3</v>
      </c>
      <c r="AL434" s="21" t="n">
        <v>25.5</v>
      </c>
      <c r="AM434" s="21" t="n">
        <v>29.3</v>
      </c>
      <c r="AN434" s="21" t="n">
        <v>33.9</v>
      </c>
      <c r="AO434" s="21" t="n">
        <v>36.2</v>
      </c>
      <c r="AP434" s="21" t="n">
        <v>28.5</v>
      </c>
      <c r="OB434" s="7"/>
      <c r="PB434" s="7"/>
      <c r="PC434" s="7"/>
      <c r="PD434" s="7"/>
      <c r="QB434" s="11"/>
      <c r="QC434" s="8"/>
    </row>
    <row r="435" customFormat="false" ht="12.8" hidden="false" customHeight="false" outlineLevel="0" collapsed="false">
      <c r="AC435" s="19" t="n">
        <v>1933</v>
      </c>
      <c r="AD435" s="21" t="n">
        <v>36.5</v>
      </c>
      <c r="AE435" s="21" t="n">
        <v>38.7</v>
      </c>
      <c r="AF435" s="21" t="n">
        <v>33.6</v>
      </c>
      <c r="AG435" s="21" t="n">
        <v>28.4</v>
      </c>
      <c r="AH435" s="21" t="n">
        <v>23.3</v>
      </c>
      <c r="AI435" s="21" t="n">
        <v>21.8</v>
      </c>
      <c r="AJ435" s="21" t="n">
        <v>18.4</v>
      </c>
      <c r="AK435" s="21" t="n">
        <v>19.2</v>
      </c>
      <c r="AL435" s="21" t="n">
        <v>24.1</v>
      </c>
      <c r="AM435" s="21" t="n">
        <v>31.9</v>
      </c>
      <c r="AN435" s="21" t="n">
        <v>31.7</v>
      </c>
      <c r="AO435" s="21" t="n">
        <v>35</v>
      </c>
      <c r="AP435" s="21" t="n">
        <v>28.6</v>
      </c>
      <c r="OB435" s="7"/>
      <c r="PB435" s="7"/>
      <c r="PC435" s="7"/>
      <c r="PD435" s="7"/>
      <c r="QB435" s="11"/>
      <c r="QC435" s="8"/>
    </row>
    <row r="436" customFormat="false" ht="12.8" hidden="false" customHeight="false" outlineLevel="0" collapsed="false">
      <c r="AC436" s="19" t="n">
        <v>1934</v>
      </c>
      <c r="AD436" s="21" t="n">
        <v>39.4</v>
      </c>
      <c r="AE436" s="21" t="n">
        <v>38.4</v>
      </c>
      <c r="AF436" s="21" t="n">
        <v>35.1</v>
      </c>
      <c r="AG436" s="21" t="n">
        <v>28.9</v>
      </c>
      <c r="AH436" s="21" t="n">
        <v>24.8</v>
      </c>
      <c r="AI436" s="21" t="n">
        <v>21.2</v>
      </c>
      <c r="AJ436" s="21" t="n">
        <v>20.2</v>
      </c>
      <c r="AK436" s="21" t="n">
        <v>22.9</v>
      </c>
      <c r="AL436" s="21" t="n">
        <v>28.3</v>
      </c>
      <c r="AM436" s="21" t="n">
        <v>30.7</v>
      </c>
      <c r="AN436" s="21" t="n">
        <v>32</v>
      </c>
      <c r="AO436" s="21" t="n">
        <v>36.3</v>
      </c>
      <c r="AP436" s="21" t="n">
        <v>29.8</v>
      </c>
      <c r="OB436" s="7"/>
      <c r="PB436" s="7"/>
      <c r="PC436" s="7"/>
      <c r="PD436" s="7"/>
      <c r="QB436" s="11"/>
      <c r="QC436" s="8"/>
    </row>
    <row r="437" customFormat="false" ht="12.8" hidden="false" customHeight="false" outlineLevel="0" collapsed="false">
      <c r="AC437" s="19" t="n">
        <v>1935</v>
      </c>
      <c r="AD437" s="21" t="n">
        <v>36.9</v>
      </c>
      <c r="AE437" s="21" t="n">
        <v>36.8</v>
      </c>
      <c r="AF437" s="21" t="n">
        <v>34.1</v>
      </c>
      <c r="AG437" s="21" t="n">
        <v>27.1</v>
      </c>
      <c r="AH437" s="21" t="n">
        <v>23.2</v>
      </c>
      <c r="AI437" s="21" t="n">
        <v>19.2</v>
      </c>
      <c r="AJ437" s="21" t="n">
        <v>19.8</v>
      </c>
      <c r="AK437" s="21" t="n">
        <v>23.1</v>
      </c>
      <c r="AL437" s="21" t="n">
        <v>25.4</v>
      </c>
      <c r="AM437" s="21" t="n">
        <v>31.2</v>
      </c>
      <c r="AN437" s="21" t="n">
        <v>34.7</v>
      </c>
      <c r="AO437" s="21" t="n">
        <v>36.4</v>
      </c>
      <c r="AP437" s="21" t="n">
        <v>29</v>
      </c>
      <c r="OB437" s="7"/>
      <c r="PB437" s="7"/>
      <c r="PC437" s="7"/>
      <c r="PD437" s="7"/>
      <c r="QB437" s="11"/>
      <c r="QC437" s="8"/>
    </row>
    <row r="438" customFormat="false" ht="12.8" hidden="false" customHeight="false" outlineLevel="0" collapsed="false">
      <c r="AC438" s="19" t="n">
        <v>1936</v>
      </c>
      <c r="AD438" s="21" t="n">
        <v>39.8</v>
      </c>
      <c r="AE438" s="29" t="n">
        <f aca="false">SUM(AE435+AE436+AE437+AE439+AE440+AE441)/6</f>
        <v>36.7833333333333</v>
      </c>
      <c r="AF438" s="29" t="n">
        <f aca="false">SUM(AF435+AF436+AF437+AF439+AF440+AF441)/6</f>
        <v>34.0833333333333</v>
      </c>
      <c r="AG438" s="21" t="n">
        <v>27.9</v>
      </c>
      <c r="AH438" s="21" t="n">
        <v>24</v>
      </c>
      <c r="AI438" s="21" t="n">
        <v>18.7</v>
      </c>
      <c r="AJ438" s="21" t="n">
        <v>19.8</v>
      </c>
      <c r="AK438" s="21" t="n">
        <v>25.8</v>
      </c>
      <c r="AL438" s="21" t="n">
        <v>26.2</v>
      </c>
      <c r="AM438" s="21" t="n">
        <v>30.7</v>
      </c>
      <c r="AN438" s="21" t="n">
        <v>34.6</v>
      </c>
      <c r="AO438" s="21" t="n">
        <v>36.8</v>
      </c>
      <c r="AP438" s="42" t="n">
        <f aca="false">AVERAGE(AD438:AO438)</f>
        <v>29.5972222222222</v>
      </c>
      <c r="OB438" s="7"/>
      <c r="PB438" s="7"/>
      <c r="PC438" s="7"/>
      <c r="PD438" s="7"/>
      <c r="QB438" s="11"/>
      <c r="QC438" s="8"/>
    </row>
    <row r="439" customFormat="false" ht="12.8" hidden="false" customHeight="false" outlineLevel="0" collapsed="false">
      <c r="AC439" s="19" t="n">
        <v>1937</v>
      </c>
      <c r="AD439" s="21" t="n">
        <v>33.9</v>
      </c>
      <c r="AE439" s="21" t="n">
        <v>38.1</v>
      </c>
      <c r="AF439" s="21" t="n">
        <v>35.3</v>
      </c>
      <c r="AG439" s="21" t="n">
        <v>28</v>
      </c>
      <c r="AH439" s="21" t="n">
        <v>25.2</v>
      </c>
      <c r="AI439" s="21" t="n">
        <v>18.8</v>
      </c>
      <c r="AJ439" s="21" t="n">
        <v>18.8</v>
      </c>
      <c r="AK439" s="21" t="n">
        <v>21.9</v>
      </c>
      <c r="AL439" s="21" t="n">
        <v>26.4</v>
      </c>
      <c r="AM439" s="21" t="n">
        <v>32.8</v>
      </c>
      <c r="AN439" s="21" t="n">
        <v>34.8</v>
      </c>
      <c r="AO439" s="21" t="n">
        <v>37.2</v>
      </c>
      <c r="AP439" s="21" t="n">
        <v>29.3</v>
      </c>
      <c r="OB439" s="7"/>
      <c r="PB439" s="7"/>
      <c r="PC439" s="7"/>
      <c r="PD439" s="7"/>
      <c r="QB439" s="11"/>
      <c r="QC439" s="8"/>
    </row>
    <row r="440" customFormat="false" ht="12.8" hidden="false" customHeight="false" outlineLevel="0" collapsed="false">
      <c r="AC440" s="19" t="n">
        <v>1938</v>
      </c>
      <c r="AD440" s="21" t="n">
        <v>36.7</v>
      </c>
      <c r="AE440" s="21" t="n">
        <v>35.1</v>
      </c>
      <c r="AF440" s="21" t="n">
        <v>35.6</v>
      </c>
      <c r="AG440" s="21" t="n">
        <v>30.6</v>
      </c>
      <c r="AH440" s="21" t="n">
        <v>25.8</v>
      </c>
      <c r="AI440" s="21" t="n">
        <v>18.5</v>
      </c>
      <c r="AJ440" s="21" t="n">
        <v>20.1</v>
      </c>
      <c r="AK440" s="21" t="n">
        <v>19.3</v>
      </c>
      <c r="AL440" s="20" t="n">
        <f aca="false">SUM(AL437+AL438+AL439)/3</f>
        <v>26</v>
      </c>
      <c r="AM440" s="30" t="n">
        <f aca="false">SUM(AM438+AM439+AM441+AM442)/4</f>
        <v>31.75</v>
      </c>
      <c r="AN440" s="30" t="n">
        <f aca="false">SUM(AN438+AN439+AN441+AN442)/4</f>
        <v>33.85</v>
      </c>
      <c r="AO440" s="30" t="n">
        <f aca="false">SUM(AO438+AO439+AO441+AO442)/4</f>
        <v>36.75</v>
      </c>
      <c r="AP440" s="42" t="n">
        <f aca="false">AVERAGE(AD440:AO440)</f>
        <v>29.1708333333333</v>
      </c>
      <c r="OB440" s="7"/>
      <c r="OC440" s="7"/>
      <c r="PB440" s="7"/>
      <c r="PC440" s="7"/>
      <c r="PD440" s="7"/>
      <c r="PE440" s="7"/>
      <c r="QB440" s="11"/>
      <c r="QC440" s="8"/>
    </row>
    <row r="441" customFormat="false" ht="12.8" hidden="false" customHeight="false" outlineLevel="0" collapsed="false">
      <c r="AC441" s="19" t="n">
        <v>1939</v>
      </c>
      <c r="AD441" s="21" t="n">
        <v>38.9</v>
      </c>
      <c r="AE441" s="21" t="n">
        <v>33.6</v>
      </c>
      <c r="AF441" s="21" t="n">
        <v>30.8</v>
      </c>
      <c r="AG441" s="21" t="n">
        <v>27.3</v>
      </c>
      <c r="AH441" s="21" t="n">
        <v>24.6</v>
      </c>
      <c r="AI441" s="21" t="n">
        <v>19.1</v>
      </c>
      <c r="AJ441" s="21" t="n">
        <v>16.7</v>
      </c>
      <c r="AK441" s="21" t="n">
        <v>21.7</v>
      </c>
      <c r="AL441" s="20" t="n">
        <f aca="false">SUM(AL442+AL443+AL444)/3</f>
        <v>28.0333333333333</v>
      </c>
      <c r="AM441" s="21" t="n">
        <v>29.4</v>
      </c>
      <c r="AN441" s="21" t="n">
        <v>33.7</v>
      </c>
      <c r="AO441" s="21" t="n">
        <v>34.9</v>
      </c>
      <c r="AP441" s="42" t="n">
        <f aca="false">AVERAGE(AD441:AO441)</f>
        <v>28.2277777777778</v>
      </c>
      <c r="OB441" s="7"/>
      <c r="OC441" s="7"/>
      <c r="PB441" s="7"/>
      <c r="PC441" s="7"/>
      <c r="QB441" s="11"/>
      <c r="QC441" s="8"/>
    </row>
    <row r="442" customFormat="false" ht="12.8" hidden="false" customHeight="false" outlineLevel="0" collapsed="false">
      <c r="AC442" s="19" t="n">
        <v>1940</v>
      </c>
      <c r="AD442" s="21" t="n">
        <v>37.8</v>
      </c>
      <c r="AE442" s="21" t="n">
        <v>34.1</v>
      </c>
      <c r="AF442" s="21" t="n">
        <v>35.3</v>
      </c>
      <c r="AG442" s="21" t="n">
        <v>26</v>
      </c>
      <c r="AH442" s="21" t="n">
        <v>21.6</v>
      </c>
      <c r="AI442" s="21" t="n">
        <v>19.7</v>
      </c>
      <c r="AJ442" s="21" t="n">
        <v>20.2</v>
      </c>
      <c r="AK442" s="21" t="n">
        <v>22.3</v>
      </c>
      <c r="AL442" s="21" t="n">
        <v>26.9</v>
      </c>
      <c r="AM442" s="21" t="n">
        <v>34.1</v>
      </c>
      <c r="AN442" s="21" t="n">
        <v>32.3</v>
      </c>
      <c r="AO442" s="21" t="n">
        <v>38.1</v>
      </c>
      <c r="AP442" s="21" t="n">
        <v>29</v>
      </c>
      <c r="OB442" s="7"/>
      <c r="OC442" s="7"/>
      <c r="PB442" s="7"/>
      <c r="PC442" s="7"/>
      <c r="QB442" s="11"/>
      <c r="QC442" s="8"/>
    </row>
    <row r="443" customFormat="false" ht="12.8" hidden="false" customHeight="false" outlineLevel="0" collapsed="false">
      <c r="AC443" s="19" t="n">
        <v>1941</v>
      </c>
      <c r="AD443" s="21" t="n">
        <v>34.6</v>
      </c>
      <c r="AE443" s="21" t="n">
        <v>36.5</v>
      </c>
      <c r="AF443" s="21" t="n">
        <v>31.1</v>
      </c>
      <c r="AG443" s="20" t="n">
        <f aca="false">SUM(AG440+AG441+AG442)/3</f>
        <v>27.9666666666667</v>
      </c>
      <c r="AH443" s="21" t="n">
        <v>22.7</v>
      </c>
      <c r="AI443" s="21" t="n">
        <v>18.9</v>
      </c>
      <c r="AJ443" s="21" t="n">
        <v>20.9</v>
      </c>
      <c r="AK443" s="21" t="n">
        <v>21.9</v>
      </c>
      <c r="AL443" s="21" t="n">
        <v>28.1</v>
      </c>
      <c r="AM443" s="30" t="n">
        <f aca="false">SUM(AM441+AM442+AM444+AM445)/4</f>
        <v>31.475</v>
      </c>
      <c r="AN443" s="30" t="n">
        <f aca="false">SUM(AN441+AN442+AN444+AN445)/4</f>
        <v>32.875</v>
      </c>
      <c r="AO443" s="30" t="n">
        <f aca="false">SUM(AO441+AO442+AO444+AO445)/4</f>
        <v>36.375</v>
      </c>
      <c r="AP443" s="42" t="n">
        <f aca="false">AVERAGE(AD443:AO443)</f>
        <v>28.6159722222222</v>
      </c>
      <c r="OB443" s="7"/>
      <c r="OC443" s="7"/>
      <c r="PB443" s="7"/>
      <c r="PC443" s="7"/>
      <c r="QB443" s="11"/>
      <c r="QC443" s="8"/>
    </row>
    <row r="444" customFormat="false" ht="12.8" hidden="false" customHeight="false" outlineLevel="0" collapsed="false">
      <c r="AC444" s="19" t="n">
        <v>1942</v>
      </c>
      <c r="AD444" s="29" t="n">
        <f aca="false">SUM(AD441+AD442+AD443+AD445+AD446+AD447)/6</f>
        <v>37.3666666666667</v>
      </c>
      <c r="AE444" s="29" t="n">
        <f aca="false">SUM(AE441+AE442+AE443+AE445+AE446+AE447)/6</f>
        <v>34.9166666666667</v>
      </c>
      <c r="AF444" s="29" t="n">
        <f aca="false">SUM(AF441+AF442+AF443+AF445+AF446+AF447)/6</f>
        <v>33.45</v>
      </c>
      <c r="AG444" s="20" t="n">
        <f aca="false">SUM(AG445+AG446+AG447)/3</f>
        <v>28.3666666666667</v>
      </c>
      <c r="AH444" s="29" t="n">
        <f aca="false">SUM(AH441+AH442+AH443+AH445+AH446+AH447)/6</f>
        <v>22.7666666666667</v>
      </c>
      <c r="AI444" s="29" t="n">
        <f aca="false">SUM(AI441+AI442+AI443+AI445+AI446+AI447)/6</f>
        <v>19.8666666666667</v>
      </c>
      <c r="AJ444" s="29" t="n">
        <f aca="false">SUM(AJ441+AJ442+AJ443+AJ445+AJ446+AJ447)/6</f>
        <v>19.2833333333333</v>
      </c>
      <c r="AK444" s="29" t="n">
        <f aca="false">SUM(AK441+AK442+AK443+AK445+AK446+AK447)/6</f>
        <v>22.2</v>
      </c>
      <c r="AL444" s="21" t="n">
        <v>29.1</v>
      </c>
      <c r="AM444" s="21" t="n">
        <v>32.1</v>
      </c>
      <c r="AN444" s="21" t="n">
        <v>32.9</v>
      </c>
      <c r="AO444" s="21" t="n">
        <v>35.7</v>
      </c>
      <c r="AP444" s="42" t="n">
        <f aca="false">AVERAGE(AD444:AO444)</f>
        <v>29.0013888888889</v>
      </c>
      <c r="OB444" s="7"/>
      <c r="OC444" s="7"/>
      <c r="PB444" s="7"/>
      <c r="PC444" s="7"/>
      <c r="QB444" s="11"/>
      <c r="QC444" s="8"/>
    </row>
    <row r="445" customFormat="false" ht="12.8" hidden="false" customHeight="false" outlineLevel="0" collapsed="false">
      <c r="AC445" s="19" t="n">
        <v>1943</v>
      </c>
      <c r="AD445" s="21" t="n">
        <v>37.8</v>
      </c>
      <c r="AE445" s="21" t="n">
        <v>36.6</v>
      </c>
      <c r="AF445" s="21" t="n">
        <v>37.2</v>
      </c>
      <c r="AG445" s="21" t="n">
        <v>27.7</v>
      </c>
      <c r="AH445" s="21" t="n">
        <v>21</v>
      </c>
      <c r="AI445" s="21" t="n">
        <v>18.9</v>
      </c>
      <c r="AJ445" s="21" t="n">
        <v>19.4</v>
      </c>
      <c r="AK445" s="21" t="n">
        <v>19.4</v>
      </c>
      <c r="AL445" s="21" t="n">
        <v>27.4</v>
      </c>
      <c r="AM445" s="21" t="n">
        <v>30.3</v>
      </c>
      <c r="AN445" s="21" t="n">
        <v>32.6</v>
      </c>
      <c r="AO445" s="21" t="n">
        <v>36.8</v>
      </c>
      <c r="AP445" s="21" t="n">
        <v>28.8</v>
      </c>
      <c r="OB445" s="7"/>
      <c r="OC445" s="7"/>
      <c r="PB445" s="7"/>
      <c r="PC445" s="7"/>
      <c r="QB445" s="11"/>
      <c r="QC445" s="8"/>
    </row>
    <row r="446" customFormat="false" ht="12.8" hidden="false" customHeight="false" outlineLevel="0" collapsed="false">
      <c r="AC446" s="19" t="n">
        <v>1944</v>
      </c>
      <c r="AD446" s="21" t="n">
        <v>38.3</v>
      </c>
      <c r="AE446" s="21" t="n">
        <v>33.1</v>
      </c>
      <c r="AF446" s="21" t="n">
        <v>34.3</v>
      </c>
      <c r="AG446" s="21" t="n">
        <v>28.6</v>
      </c>
      <c r="AH446" s="21" t="n">
        <v>23.1</v>
      </c>
      <c r="AI446" s="21" t="n">
        <v>19.7</v>
      </c>
      <c r="AJ446" s="21" t="n">
        <v>19.9</v>
      </c>
      <c r="AK446" s="21" t="n">
        <v>23.5</v>
      </c>
      <c r="AL446" s="21" t="n">
        <v>30.6</v>
      </c>
      <c r="AM446" s="21" t="n">
        <v>31.8</v>
      </c>
      <c r="AN446" s="21" t="n">
        <v>36.3</v>
      </c>
      <c r="AO446" s="21" t="n">
        <v>37.8</v>
      </c>
      <c r="AP446" s="21" t="n">
        <v>29.7</v>
      </c>
      <c r="OB446" s="7"/>
      <c r="OC446" s="7"/>
      <c r="PB446" s="7"/>
      <c r="PC446" s="7"/>
      <c r="QB446" s="11"/>
      <c r="QC446" s="8"/>
    </row>
    <row r="447" customFormat="false" ht="12.8" hidden="false" customHeight="false" outlineLevel="0" collapsed="false">
      <c r="AC447" s="19" t="n">
        <v>1945</v>
      </c>
      <c r="AD447" s="21" t="n">
        <v>36.8</v>
      </c>
      <c r="AE447" s="21" t="n">
        <v>35.6</v>
      </c>
      <c r="AF447" s="21" t="n">
        <v>32</v>
      </c>
      <c r="AG447" s="21" t="n">
        <v>28.8</v>
      </c>
      <c r="AH447" s="21" t="n">
        <v>23.6</v>
      </c>
      <c r="AI447" s="21" t="n">
        <v>22.9</v>
      </c>
      <c r="AJ447" s="21" t="n">
        <v>18.6</v>
      </c>
      <c r="AK447" s="21" t="n">
        <v>24.4</v>
      </c>
      <c r="AL447" s="21" t="n">
        <v>26.6</v>
      </c>
      <c r="AM447" s="21" t="n">
        <v>27.9</v>
      </c>
      <c r="AN447" s="21" t="n">
        <v>32.2</v>
      </c>
      <c r="AO447" s="21" t="n">
        <v>35.8</v>
      </c>
      <c r="AP447" s="21" t="n">
        <v>28.8</v>
      </c>
      <c r="OB447" s="7" t="n">
        <f aca="false">(OB28+OB229)/2</f>
        <v>22.2222222222222</v>
      </c>
      <c r="OC447" s="7"/>
      <c r="PB447" s="7"/>
      <c r="PC447" s="16"/>
      <c r="QB447" s="11"/>
      <c r="QC447" s="8"/>
    </row>
    <row r="448" customFormat="false" ht="12.8" hidden="false" customHeight="false" outlineLevel="0" collapsed="false">
      <c r="AC448" s="19" t="n">
        <v>1946</v>
      </c>
      <c r="AD448" s="21" t="n">
        <v>36.7</v>
      </c>
      <c r="AE448" s="21" t="n">
        <v>32.8</v>
      </c>
      <c r="AF448" s="21" t="n">
        <v>30.2</v>
      </c>
      <c r="AG448" s="21" t="n">
        <v>25.9</v>
      </c>
      <c r="AH448" s="21" t="n">
        <v>25.7</v>
      </c>
      <c r="AI448" s="21" t="n">
        <v>19.3</v>
      </c>
      <c r="AJ448" s="21" t="n">
        <v>22.4</v>
      </c>
      <c r="AK448" s="21" t="n">
        <v>24.6</v>
      </c>
      <c r="AL448" s="21" t="n">
        <v>27.9</v>
      </c>
      <c r="AM448" s="21" t="n">
        <v>30.5</v>
      </c>
      <c r="AN448" s="21" t="n">
        <v>35.2</v>
      </c>
      <c r="AO448" s="21" t="n">
        <v>35.6</v>
      </c>
      <c r="AP448" s="21" t="n">
        <v>28.9</v>
      </c>
      <c r="OB448" s="7" t="n">
        <f aca="false">(OB29+OB230)/2</f>
        <v>20.3666666666667</v>
      </c>
      <c r="OC448" s="7"/>
      <c r="PB448" s="7"/>
      <c r="PC448" s="16"/>
      <c r="QB448" s="11"/>
      <c r="QC448" s="8"/>
    </row>
    <row r="449" customFormat="false" ht="12.8" hidden="false" customHeight="false" outlineLevel="0" collapsed="false">
      <c r="AC449" s="19" t="n">
        <v>1947</v>
      </c>
      <c r="AD449" s="21" t="n">
        <v>39.1</v>
      </c>
      <c r="AE449" s="21" t="n">
        <v>37.5</v>
      </c>
      <c r="AF449" s="21" t="n">
        <v>34.1</v>
      </c>
      <c r="AG449" s="21" t="n">
        <v>28.2</v>
      </c>
      <c r="AH449" s="21" t="n">
        <v>24.8</v>
      </c>
      <c r="AI449" s="21" t="n">
        <v>22.8</v>
      </c>
      <c r="AJ449" s="21" t="n">
        <v>19.8</v>
      </c>
      <c r="AK449" s="21" t="n">
        <v>19.8</v>
      </c>
      <c r="AL449" s="21" t="n">
        <v>24.9</v>
      </c>
      <c r="AM449" s="21" t="n">
        <v>28.6</v>
      </c>
      <c r="AN449" s="21" t="n">
        <v>32.8</v>
      </c>
      <c r="AO449" s="21" t="n">
        <v>35.8</v>
      </c>
      <c r="AP449" s="21" t="n">
        <v>29</v>
      </c>
      <c r="OB449" s="7" t="n">
        <f aca="false">(OB30+OB231)/2</f>
        <v>21.5833333333333</v>
      </c>
      <c r="OC449" s="7"/>
      <c r="PB449" s="7"/>
      <c r="PC449" s="16"/>
      <c r="QB449" s="11"/>
      <c r="QC449" s="8"/>
    </row>
    <row r="450" customFormat="false" ht="12.8" hidden="false" customHeight="false" outlineLevel="0" collapsed="false">
      <c r="AC450" s="19" t="n">
        <v>1948</v>
      </c>
      <c r="AD450" s="21" t="n">
        <v>35.8</v>
      </c>
      <c r="AE450" s="21" t="n">
        <v>36.9</v>
      </c>
      <c r="AF450" s="21" t="n">
        <v>31.8</v>
      </c>
      <c r="AG450" s="21" t="n">
        <v>27.9</v>
      </c>
      <c r="AH450" s="21" t="n">
        <v>22.9</v>
      </c>
      <c r="AI450" s="21" t="n">
        <v>19.6</v>
      </c>
      <c r="AJ450" s="21" t="n">
        <v>20.2</v>
      </c>
      <c r="AK450" s="21" t="n">
        <v>24.2</v>
      </c>
      <c r="AL450" s="21" t="n">
        <v>27.8</v>
      </c>
      <c r="AM450" s="21" t="n">
        <v>32.2</v>
      </c>
      <c r="AN450" s="21" t="n">
        <v>35.3</v>
      </c>
      <c r="AO450" s="21" t="n">
        <v>36.4</v>
      </c>
      <c r="AP450" s="21" t="n">
        <v>29.2</v>
      </c>
      <c r="OB450" s="7" t="n">
        <f aca="false">(OB31+OB232)/2</f>
        <v>21.9083333333333</v>
      </c>
      <c r="OC450" s="7"/>
      <c r="PB450" s="7"/>
      <c r="PC450" s="16"/>
      <c r="QB450" s="11"/>
      <c r="QC450" s="8"/>
    </row>
    <row r="451" customFormat="false" ht="12.8" hidden="false" customHeight="false" outlineLevel="0" collapsed="false">
      <c r="AC451" s="19" t="n">
        <v>1949</v>
      </c>
      <c r="AD451" s="21" t="n">
        <v>36.4</v>
      </c>
      <c r="AE451" s="21" t="n">
        <v>33.1</v>
      </c>
      <c r="AF451" s="21" t="n">
        <v>30.7</v>
      </c>
      <c r="AG451" s="21" t="n">
        <v>26.6</v>
      </c>
      <c r="AH451" s="21" t="n">
        <v>21</v>
      </c>
      <c r="AI451" s="21" t="n">
        <v>17.2</v>
      </c>
      <c r="AJ451" s="21" t="n">
        <v>21.2</v>
      </c>
      <c r="AK451" s="21" t="n">
        <v>23.2</v>
      </c>
      <c r="AL451" s="21" t="n">
        <v>24.8</v>
      </c>
      <c r="AM451" s="29" t="n">
        <f aca="false">SUM(AM448+AM449+AM450+AM452+AM453+AM454)/6</f>
        <v>29.9833333333333</v>
      </c>
      <c r="AN451" s="21" t="n">
        <v>33.4</v>
      </c>
      <c r="AO451" s="21" t="n">
        <v>37.2</v>
      </c>
      <c r="AP451" s="42" t="n">
        <f aca="false">AVERAGE(AD451:AO451)</f>
        <v>27.8986111111111</v>
      </c>
      <c r="OB451" s="7" t="n">
        <f aca="false">(OB32+OB233)/2</f>
        <v>24.6833333333333</v>
      </c>
      <c r="OC451" s="7"/>
      <c r="PB451" s="7" t="n">
        <f aca="false">(PB32+PB233)/2</f>
        <v>18.7</v>
      </c>
      <c r="PC451" s="16" t="n">
        <f aca="false">(PC32+PC233)/2</f>
        <v>24.55</v>
      </c>
      <c r="QB451" s="11"/>
      <c r="QC451" s="8"/>
    </row>
    <row r="452" customFormat="false" ht="12.8" hidden="false" customHeight="false" outlineLevel="0" collapsed="false">
      <c r="AC452" s="19" t="n">
        <v>1950</v>
      </c>
      <c r="AD452" s="21" t="n">
        <v>38.1</v>
      </c>
      <c r="AE452" s="21" t="n">
        <v>35.2</v>
      </c>
      <c r="AF452" s="21" t="n">
        <v>30.9</v>
      </c>
      <c r="AG452" s="21" t="n">
        <v>28.1</v>
      </c>
      <c r="AH452" s="21" t="n">
        <v>24.1</v>
      </c>
      <c r="AI452" s="21" t="n">
        <v>17.6</v>
      </c>
      <c r="AJ452" s="21" t="n">
        <v>19.6</v>
      </c>
      <c r="AK452" s="21" t="n">
        <v>22.6</v>
      </c>
      <c r="AL452" s="21" t="n">
        <v>28</v>
      </c>
      <c r="AM452" s="21" t="n">
        <v>28.9</v>
      </c>
      <c r="AN452" s="21" t="n">
        <v>34.1</v>
      </c>
      <c r="AO452" s="21" t="n">
        <v>35.4</v>
      </c>
      <c r="AP452" s="21" t="n">
        <v>28.6</v>
      </c>
      <c r="OB452" s="7" t="n">
        <f aca="false">(OB33+OB234)/2</f>
        <v>24.8</v>
      </c>
      <c r="OC452" s="7"/>
      <c r="PB452" s="7" t="n">
        <f aca="false">(PB33+PB234)/2</f>
        <v>20.6333333333333</v>
      </c>
      <c r="PC452" s="16" t="n">
        <f aca="false">(PC33+PC234)/2</f>
        <v>24.7785714285714</v>
      </c>
      <c r="QB452" s="11"/>
      <c r="QC452" s="8"/>
    </row>
    <row r="453" customFormat="false" ht="12.8" hidden="false" customHeight="false" outlineLevel="0" collapsed="false">
      <c r="AC453" s="19" t="n">
        <v>1951</v>
      </c>
      <c r="AD453" s="21" t="n">
        <v>37.7</v>
      </c>
      <c r="AE453" s="21" t="n">
        <v>38.4</v>
      </c>
      <c r="AF453" s="21" t="n">
        <v>36.6</v>
      </c>
      <c r="AG453" s="21" t="n">
        <v>26.9</v>
      </c>
      <c r="AH453" s="21" t="n">
        <v>23.1</v>
      </c>
      <c r="AI453" s="21" t="n">
        <v>20.2</v>
      </c>
      <c r="AJ453" s="21" t="n">
        <v>20.2</v>
      </c>
      <c r="AK453" s="21" t="n">
        <v>20.9</v>
      </c>
      <c r="AL453" s="21" t="n">
        <v>28.9</v>
      </c>
      <c r="AM453" s="21" t="n">
        <v>30.8</v>
      </c>
      <c r="AN453" s="21" t="n">
        <v>35.2</v>
      </c>
      <c r="AO453" s="21" t="n">
        <v>35.9</v>
      </c>
      <c r="AP453" s="21" t="n">
        <v>29.6</v>
      </c>
      <c r="OB453" s="7" t="n">
        <f aca="false">(OB34+OB235)/2</f>
        <v>24.69375</v>
      </c>
      <c r="OC453" s="7"/>
      <c r="PB453" s="7" t="n">
        <f aca="false">(PB34+PB235)/2</f>
        <v>19.6833333333333</v>
      </c>
      <c r="PC453" s="16" t="n">
        <f aca="false">(PC34+PC235)/2</f>
        <v>24.6642857142857</v>
      </c>
      <c r="QB453" s="11"/>
      <c r="QC453" s="8"/>
    </row>
    <row r="454" customFormat="false" ht="12.8" hidden="false" customHeight="false" outlineLevel="0" collapsed="false">
      <c r="AC454" s="19" t="n">
        <v>1952</v>
      </c>
      <c r="AD454" s="21" t="n">
        <v>37.6</v>
      </c>
      <c r="AE454" s="21" t="n">
        <v>35.9</v>
      </c>
      <c r="AF454" s="21" t="n">
        <v>34.1</v>
      </c>
      <c r="AG454" s="21" t="n">
        <v>26.6</v>
      </c>
      <c r="AH454" s="21" t="n">
        <v>21.2</v>
      </c>
      <c r="AI454" s="21" t="n">
        <v>21</v>
      </c>
      <c r="AJ454" s="21" t="n">
        <v>16.1</v>
      </c>
      <c r="AK454" s="21" t="n">
        <v>20.1</v>
      </c>
      <c r="AL454" s="21" t="n">
        <v>26</v>
      </c>
      <c r="AM454" s="21" t="n">
        <v>28.9</v>
      </c>
      <c r="AN454" s="21" t="n">
        <v>32.2</v>
      </c>
      <c r="AO454" s="21" t="n">
        <v>36.5</v>
      </c>
      <c r="AP454" s="21" t="n">
        <v>28</v>
      </c>
      <c r="OB454" s="7" t="n">
        <f aca="false">(OB35+OB236)/2</f>
        <v>24.3961805555556</v>
      </c>
      <c r="OC454" s="7"/>
      <c r="PB454" s="7" t="n">
        <f aca="false">(PB35+PB236)/2</f>
        <v>18.9166666666667</v>
      </c>
      <c r="PC454" s="16" t="n">
        <f aca="false">(PC35+PC236)/2</f>
        <v>24.5357142857143</v>
      </c>
      <c r="QB454" s="11"/>
      <c r="QC454" s="8"/>
    </row>
    <row r="455" customFormat="false" ht="12.8" hidden="false" customHeight="false" outlineLevel="0" collapsed="false">
      <c r="AC455" s="19" t="n">
        <v>1953</v>
      </c>
      <c r="AD455" s="21" t="n">
        <v>34.7</v>
      </c>
      <c r="AE455" s="21" t="n">
        <v>32.7</v>
      </c>
      <c r="AF455" s="21" t="n">
        <v>36.1</v>
      </c>
      <c r="AG455" s="21" t="n">
        <v>30.4</v>
      </c>
      <c r="AH455" s="21" t="n">
        <v>22.9</v>
      </c>
      <c r="AI455" s="21" t="n">
        <v>21.9</v>
      </c>
      <c r="AJ455" s="21" t="n">
        <v>19.9</v>
      </c>
      <c r="AK455" s="21" t="n">
        <v>21.1</v>
      </c>
      <c r="AL455" s="21" t="n">
        <v>26.5</v>
      </c>
      <c r="AM455" s="21" t="n">
        <v>32</v>
      </c>
      <c r="AN455" s="21" t="n">
        <v>33.9</v>
      </c>
      <c r="AO455" s="21" t="n">
        <v>36.5</v>
      </c>
      <c r="AP455" s="21" t="n">
        <v>29</v>
      </c>
      <c r="OB455" s="7" t="n">
        <f aca="false">(OB36+OB237)/2</f>
        <v>24.8</v>
      </c>
      <c r="OC455" s="7"/>
      <c r="PB455" s="7" t="n">
        <f aca="false">(PB36+PB237)/2</f>
        <v>19.6416666666667</v>
      </c>
      <c r="PC455" s="16" t="n">
        <f aca="false">(PC36+PC237)/2</f>
        <v>24.5428571428571</v>
      </c>
      <c r="QB455" s="11"/>
      <c r="QC455" s="8"/>
    </row>
    <row r="456" customFormat="false" ht="12.8" hidden="false" customHeight="false" outlineLevel="0" collapsed="false">
      <c r="AC456" s="19" t="n">
        <v>1954</v>
      </c>
      <c r="AD456" s="21" t="n">
        <v>36.6</v>
      </c>
      <c r="AE456" s="21" t="n">
        <v>34.4</v>
      </c>
      <c r="AF456" s="21" t="n">
        <v>35.6</v>
      </c>
      <c r="AG456" s="21" t="n">
        <v>27.8</v>
      </c>
      <c r="AH456" s="21" t="n">
        <v>23.7</v>
      </c>
      <c r="AI456" s="21" t="n">
        <v>19.1</v>
      </c>
      <c r="AJ456" s="21" t="n">
        <v>20.3</v>
      </c>
      <c r="AK456" s="21" t="n">
        <v>22.4</v>
      </c>
      <c r="AL456" s="21" t="n">
        <v>26.1</v>
      </c>
      <c r="AM456" s="21" t="n">
        <v>30.8</v>
      </c>
      <c r="AN456" s="21" t="n">
        <v>33.3</v>
      </c>
      <c r="AO456" s="21" t="n">
        <v>37.7</v>
      </c>
      <c r="AP456" s="21" t="n">
        <v>29</v>
      </c>
      <c r="OB456" s="7" t="n">
        <f aca="false">(OB37+OB238)/2</f>
        <v>24.1666666666667</v>
      </c>
      <c r="OC456" s="7"/>
      <c r="PB456" s="7" t="n">
        <f aca="false">(PB37+PB238)/2</f>
        <v>18.7666666666667</v>
      </c>
      <c r="PC456" s="16" t="n">
        <f aca="false">(PC37+PC238)/2</f>
        <v>24.2928571428571</v>
      </c>
      <c r="QB456" s="11"/>
      <c r="QC456" s="8"/>
    </row>
    <row r="457" customFormat="false" ht="12.8" hidden="false" customHeight="false" outlineLevel="0" collapsed="false">
      <c r="AC457" s="19" t="n">
        <v>1955</v>
      </c>
      <c r="AD457" s="21" t="n">
        <v>38.3</v>
      </c>
      <c r="AE457" s="21" t="n">
        <v>37.3</v>
      </c>
      <c r="AF457" s="21" t="n">
        <v>30.1</v>
      </c>
      <c r="AG457" s="21" t="n">
        <v>26.6</v>
      </c>
      <c r="AH457" s="21" t="n">
        <v>20.8</v>
      </c>
      <c r="AI457" s="21" t="n">
        <v>19.6</v>
      </c>
      <c r="AJ457" s="21" t="n">
        <v>16.8</v>
      </c>
      <c r="AK457" s="21" t="n">
        <v>23.1</v>
      </c>
      <c r="AL457" s="21" t="n">
        <v>27.2</v>
      </c>
      <c r="AM457" s="21" t="n">
        <v>31.3</v>
      </c>
      <c r="AN457" s="21" t="n">
        <v>33.1</v>
      </c>
      <c r="AO457" s="21" t="n">
        <v>34.9</v>
      </c>
      <c r="AP457" s="21" t="n">
        <v>28.3</v>
      </c>
      <c r="OB457" s="7" t="n">
        <f aca="false">(OB38+OB239)/2</f>
        <v>25.13125</v>
      </c>
      <c r="OC457" s="7"/>
      <c r="PB457" s="7" t="n">
        <f aca="false">(PB38+PB239)/2</f>
        <v>19.95</v>
      </c>
      <c r="PC457" s="16" t="n">
        <f aca="false">(PC38+PC239)/2</f>
        <v>25.3</v>
      </c>
      <c r="PD457" s="8" t="n">
        <f aca="false">AVERAGE(PB447:PB457)</f>
        <v>19.4702380952381</v>
      </c>
      <c r="PE457" s="11" t="n">
        <f aca="false">AVERAGE(PC447:PC457)</f>
        <v>24.6663265306122</v>
      </c>
      <c r="QB457" s="11"/>
      <c r="QC457" s="8"/>
    </row>
    <row r="458" customFormat="false" ht="12.8" hidden="false" customHeight="false" outlineLevel="0" collapsed="false">
      <c r="AC458" s="19" t="n">
        <v>1956</v>
      </c>
      <c r="AD458" s="21" t="n">
        <v>36.1</v>
      </c>
      <c r="AE458" s="21" t="n">
        <v>38.2</v>
      </c>
      <c r="AF458" s="21" t="n">
        <v>32.7</v>
      </c>
      <c r="AG458" s="21" t="n">
        <v>29.4</v>
      </c>
      <c r="AH458" s="21" t="n">
        <v>21.8</v>
      </c>
      <c r="AI458" s="21" t="n">
        <v>17.4</v>
      </c>
      <c r="AJ458" s="21" t="n">
        <v>19.3</v>
      </c>
      <c r="AK458" s="21" t="n">
        <v>20.2</v>
      </c>
      <c r="AL458" s="21" t="n">
        <v>24.2</v>
      </c>
      <c r="AM458" s="21" t="n">
        <v>28.9</v>
      </c>
      <c r="AN458" s="21" t="n">
        <v>32.9</v>
      </c>
      <c r="AO458" s="21" t="n">
        <v>36.9</v>
      </c>
      <c r="AP458" s="21" t="n">
        <v>28.2</v>
      </c>
      <c r="OB458" s="7" t="n">
        <f aca="false">(OB39+OB240)/2</f>
        <v>25.5583333333333</v>
      </c>
      <c r="OC458" s="7"/>
      <c r="PB458" s="7" t="n">
        <f aca="false">(PB39+PB240)/2</f>
        <v>19.7083333333333</v>
      </c>
      <c r="PC458" s="16" t="n">
        <f aca="false">(PC39+PC240)/2</f>
        <v>25.0785714285714</v>
      </c>
      <c r="PD458" s="8" t="n">
        <f aca="false">AVERAGE(PB448:PB458)</f>
        <v>19.5</v>
      </c>
      <c r="PE458" s="11" t="n">
        <f aca="false">AVERAGE(PC448:PC458)</f>
        <v>24.7178571428571</v>
      </c>
      <c r="QB458" s="11"/>
      <c r="QC458" s="8"/>
    </row>
    <row r="459" customFormat="false" ht="12.8" hidden="false" customHeight="false" outlineLevel="0" collapsed="false">
      <c r="AC459" s="19" t="n">
        <v>1957</v>
      </c>
      <c r="AD459" s="21" t="n">
        <v>39.2</v>
      </c>
      <c r="AE459" s="21" t="n">
        <v>35.8</v>
      </c>
      <c r="AF459" s="21" t="n">
        <v>33.5</v>
      </c>
      <c r="AG459" s="21" t="n">
        <v>29.8</v>
      </c>
      <c r="AH459" s="21" t="n">
        <v>24.5</v>
      </c>
      <c r="AI459" s="21" t="n">
        <v>23.5</v>
      </c>
      <c r="AJ459" s="21" t="n">
        <v>16.3</v>
      </c>
      <c r="AK459" s="21" t="n">
        <v>22.7</v>
      </c>
      <c r="AL459" s="21" t="n">
        <v>27.8</v>
      </c>
      <c r="AM459" s="21" t="n">
        <v>32.2</v>
      </c>
      <c r="AN459" s="21" t="n">
        <v>35.4</v>
      </c>
      <c r="AO459" s="21" t="n">
        <v>36.3</v>
      </c>
      <c r="AP459" s="21" t="n">
        <v>29.8</v>
      </c>
      <c r="OB459" s="7" t="n">
        <f aca="false">(OB40+OB241)/2</f>
        <v>24.6791666666667</v>
      </c>
      <c r="OC459" s="7" t="n">
        <f aca="false">(OC40+OC241)/2</f>
        <v>24.2182133838384</v>
      </c>
      <c r="PB459" s="7" t="n">
        <f aca="false">(PB40+PB241)/2</f>
        <v>19.3</v>
      </c>
      <c r="PC459" s="16" t="n">
        <f aca="false">(PC40+PC241)/2</f>
        <v>24.7071428571429</v>
      </c>
      <c r="PD459" s="8" t="n">
        <f aca="false">AVERAGE(PB449:PB459)</f>
        <v>19.4777777777778</v>
      </c>
      <c r="PE459" s="11" t="n">
        <f aca="false">AVERAGE(PC449:PC459)</f>
        <v>24.7166666666667</v>
      </c>
      <c r="QB459" s="11"/>
      <c r="QC459" s="8"/>
    </row>
    <row r="460" customFormat="false" ht="12.8" hidden="false" customHeight="false" outlineLevel="0" collapsed="false">
      <c r="AC460" s="19" t="n">
        <v>1958</v>
      </c>
      <c r="AD460" s="21" t="n">
        <v>37.2</v>
      </c>
      <c r="AE460" s="21" t="n">
        <v>36.8</v>
      </c>
      <c r="AF460" s="21" t="n">
        <v>34.2</v>
      </c>
      <c r="AG460" s="21" t="n">
        <v>30</v>
      </c>
      <c r="AH460" s="21" t="n">
        <v>27.1</v>
      </c>
      <c r="AI460" s="21" t="n">
        <v>19.4</v>
      </c>
      <c r="AJ460" s="21" t="n">
        <v>21.2</v>
      </c>
      <c r="AK460" s="21" t="n">
        <v>21.9</v>
      </c>
      <c r="AL460" s="21" t="n">
        <v>23.9</v>
      </c>
      <c r="AM460" s="21" t="n">
        <v>30.6</v>
      </c>
      <c r="AN460" s="21" t="n">
        <v>34.7</v>
      </c>
      <c r="AO460" s="21" t="n">
        <v>35.5</v>
      </c>
      <c r="AP460" s="21" t="n">
        <v>29.4</v>
      </c>
      <c r="OB460" s="7" t="n">
        <f aca="false">(OB41+OB242)/2</f>
        <v>23.8520833333333</v>
      </c>
      <c r="OC460" s="7" t="n">
        <f aca="false">(OC41+OC242)/2</f>
        <v>24.4244633838384</v>
      </c>
      <c r="PB460" s="7" t="n">
        <f aca="false">(PB41+PB242)/2</f>
        <v>17.1916666666667</v>
      </c>
      <c r="PC460" s="16" t="n">
        <f aca="false">(PC41+PC242)/2</f>
        <v>24.4714285714286</v>
      </c>
      <c r="PD460" s="8" t="n">
        <f aca="false">AVERAGE(PB450:PB460)</f>
        <v>19.2491666666667</v>
      </c>
      <c r="PE460" s="11" t="n">
        <f aca="false">AVERAGE(PC450:PC460)</f>
        <v>24.6921428571429</v>
      </c>
      <c r="QB460" s="11"/>
      <c r="QC460" s="8"/>
    </row>
    <row r="461" customFormat="false" ht="12.8" hidden="false" customHeight="false" outlineLevel="0" collapsed="false">
      <c r="AC461" s="19" t="n">
        <v>1959</v>
      </c>
      <c r="AD461" s="21" t="n">
        <v>38.6</v>
      </c>
      <c r="AE461" s="21" t="n">
        <v>36.9</v>
      </c>
      <c r="AF461" s="21" t="n">
        <v>33.3</v>
      </c>
      <c r="AG461" s="21" t="n">
        <v>29.9</v>
      </c>
      <c r="AH461" s="21" t="n">
        <v>22.5</v>
      </c>
      <c r="AI461" s="21" t="n">
        <v>20</v>
      </c>
      <c r="AJ461" s="21" t="n">
        <v>19.9</v>
      </c>
      <c r="AK461" s="21" t="n">
        <v>23.8</v>
      </c>
      <c r="AL461" s="21" t="n">
        <v>27.2</v>
      </c>
      <c r="AM461" s="21" t="n">
        <v>32</v>
      </c>
      <c r="AN461" s="21" t="n">
        <v>35.8</v>
      </c>
      <c r="AO461" s="21" t="n">
        <v>33</v>
      </c>
      <c r="AP461" s="21" t="n">
        <v>29.4</v>
      </c>
      <c r="OB461" s="7" t="n">
        <f aca="false">(OB42+OB243)/2</f>
        <v>25.475</v>
      </c>
      <c r="OC461" s="7" t="n">
        <f aca="false">(OC42+OC243)/2</f>
        <v>24.7487058080808</v>
      </c>
      <c r="PB461" s="7" t="n">
        <f aca="false">(PB42+PB243)/2</f>
        <v>20.7333333333333</v>
      </c>
      <c r="PC461" s="16" t="n">
        <f aca="false">(PC42+PC243)/2</f>
        <v>25.5785714285714</v>
      </c>
      <c r="PD461" s="8" t="n">
        <f aca="false">AVERAGE(PB451:PB461)</f>
        <v>19.3840909090909</v>
      </c>
      <c r="PE461" s="11" t="n">
        <f aca="false">AVERAGE(PC451:PC461)</f>
        <v>24.7727272727273</v>
      </c>
      <c r="QB461" s="11"/>
      <c r="QC461" s="8"/>
    </row>
    <row r="462" customFormat="false" ht="12.8" hidden="false" customHeight="false" outlineLevel="0" collapsed="false">
      <c r="AC462" s="19" t="n">
        <v>1960</v>
      </c>
      <c r="AD462" s="21" t="n">
        <v>38.8</v>
      </c>
      <c r="AE462" s="21" t="n">
        <v>37</v>
      </c>
      <c r="AF462" s="21" t="n">
        <v>33.9</v>
      </c>
      <c r="AG462" s="21" t="n">
        <v>28.4</v>
      </c>
      <c r="AH462" s="21" t="n">
        <v>19.4</v>
      </c>
      <c r="AI462" s="21" t="n">
        <v>19.1</v>
      </c>
      <c r="AJ462" s="21" t="n">
        <v>21.4</v>
      </c>
      <c r="AK462" s="21" t="n">
        <v>20.8</v>
      </c>
      <c r="AL462" s="21" t="n">
        <v>25.9</v>
      </c>
      <c r="AM462" s="21" t="n">
        <v>30.8</v>
      </c>
      <c r="AN462" s="21" t="n">
        <v>33.4</v>
      </c>
      <c r="AO462" s="21" t="n">
        <v>34.8</v>
      </c>
      <c r="AP462" s="21" t="n">
        <v>28.6</v>
      </c>
      <c r="OB462" s="7" t="n">
        <f aca="false">(OB43+OB244)/2</f>
        <v>24.3791666666667</v>
      </c>
      <c r="OC462" s="7" t="n">
        <f aca="false">(OC43+OC244)/2</f>
        <v>24.7210542929293</v>
      </c>
      <c r="PB462" s="7" t="n">
        <f aca="false">(PB43+PB244)/2</f>
        <v>18</v>
      </c>
      <c r="PC462" s="16" t="n">
        <f aca="false">(PC43+PC244)/2</f>
        <v>26.36</v>
      </c>
      <c r="PD462" s="8" t="n">
        <f aca="false">AVERAGE(PB452:PB462)</f>
        <v>19.3204545454545</v>
      </c>
      <c r="PE462" s="11" t="n">
        <f aca="false">AVERAGE(PC452:PC462)</f>
        <v>24.9372727272727</v>
      </c>
      <c r="QB462" s="11"/>
      <c r="QC462" s="8"/>
    </row>
    <row r="463" customFormat="false" ht="12.8" hidden="false" customHeight="false" outlineLevel="0" collapsed="false">
      <c r="AC463" s="19" t="n">
        <v>1961</v>
      </c>
      <c r="AD463" s="21" t="n">
        <v>37.6</v>
      </c>
      <c r="AE463" s="21" t="n">
        <v>35.7</v>
      </c>
      <c r="AF463" s="21" t="n">
        <v>34.8</v>
      </c>
      <c r="AG463" s="21" t="n">
        <v>30.3</v>
      </c>
      <c r="AH463" s="21" t="n">
        <v>23</v>
      </c>
      <c r="AI463" s="21" t="n">
        <v>21</v>
      </c>
      <c r="AJ463" s="21" t="n">
        <v>18.4</v>
      </c>
      <c r="AK463" s="21" t="n">
        <v>21.1</v>
      </c>
      <c r="AL463" s="21" t="n">
        <v>28.7</v>
      </c>
      <c r="AM463" s="21" t="n">
        <v>32.2</v>
      </c>
      <c r="AN463" s="21" t="n">
        <v>33.6</v>
      </c>
      <c r="AO463" s="21" t="n">
        <v>36.8</v>
      </c>
      <c r="AP463" s="21" t="n">
        <v>29.4</v>
      </c>
      <c r="OB463" s="7" t="n">
        <f aca="false">(OB44+OB245)/2</f>
        <v>23.0236111111111</v>
      </c>
      <c r="OC463" s="7" t="n">
        <f aca="false">(OC44+OC245)/2</f>
        <v>24.5595643939394</v>
      </c>
      <c r="PB463" s="7" t="n">
        <f aca="false">(PB44+PB245)/2</f>
        <v>16.7</v>
      </c>
      <c r="PC463" s="16" t="n">
        <f aca="false">(PC44+PC245)/2</f>
        <v>25.185</v>
      </c>
      <c r="PD463" s="8" t="n">
        <f aca="false">AVERAGE(PB453:PB463)</f>
        <v>18.9628787878788</v>
      </c>
      <c r="PE463" s="11" t="n">
        <f aca="false">AVERAGE(PC453:PC463)</f>
        <v>24.9742207792208</v>
      </c>
      <c r="QB463" s="11"/>
      <c r="QC463" s="8"/>
    </row>
    <row r="464" customFormat="false" ht="12.8" hidden="false" customHeight="false" outlineLevel="0" collapsed="false">
      <c r="AC464" s="19" t="n">
        <v>1962</v>
      </c>
      <c r="AD464" s="21" t="n">
        <v>36</v>
      </c>
      <c r="AE464" s="21" t="n">
        <v>36.9</v>
      </c>
      <c r="AF464" s="21" t="n">
        <v>33.3</v>
      </c>
      <c r="AG464" s="21" t="n">
        <v>28.5</v>
      </c>
      <c r="AH464" s="21" t="n">
        <v>22.4</v>
      </c>
      <c r="AI464" s="21" t="n">
        <v>22.1</v>
      </c>
      <c r="AJ464" s="21" t="n">
        <v>19</v>
      </c>
      <c r="AK464" s="21" t="n">
        <v>20.1</v>
      </c>
      <c r="AL464" s="21" t="n">
        <v>26.1</v>
      </c>
      <c r="AM464" s="21" t="n">
        <v>31.7</v>
      </c>
      <c r="AN464" s="21" t="n">
        <v>36</v>
      </c>
      <c r="AO464" s="21" t="n">
        <v>35.5</v>
      </c>
      <c r="AP464" s="21" t="n">
        <v>29</v>
      </c>
      <c r="OB464" s="7" t="n">
        <f aca="false">(OB45+OB246)/2</f>
        <v>23.1097222222222</v>
      </c>
      <c r="OC464" s="7" t="n">
        <f aca="false">(OC45+OC246)/2</f>
        <v>24.4155618686869</v>
      </c>
      <c r="PB464" s="7" t="n">
        <f aca="false">(PB45+PB246)/2</f>
        <v>17.0166666666667</v>
      </c>
      <c r="PC464" s="16" t="n">
        <f aca="false">(PC45+PC246)/2</f>
        <v>25.22</v>
      </c>
      <c r="PD464" s="8" t="n">
        <f aca="false">AVERAGE(PB454:PB464)</f>
        <v>18.7204545454545</v>
      </c>
      <c r="PE464" s="11" t="n">
        <f aca="false">AVERAGE(PC454:PC464)</f>
        <v>25.0247402597403</v>
      </c>
      <c r="QB464" s="11"/>
      <c r="QC464" s="8"/>
    </row>
    <row r="465" customFormat="false" ht="12.8" hidden="false" customHeight="false" outlineLevel="0" collapsed="false">
      <c r="AC465" s="19" t="n">
        <v>1963</v>
      </c>
      <c r="AD465" s="21" t="n">
        <v>37.3</v>
      </c>
      <c r="AE465" s="21" t="n">
        <v>38.9</v>
      </c>
      <c r="AF465" s="21" t="n">
        <v>34.6</v>
      </c>
      <c r="AG465" s="21" t="n">
        <v>27.1</v>
      </c>
      <c r="AH465" s="21" t="n">
        <v>23.5</v>
      </c>
      <c r="AI465" s="21" t="n">
        <v>19.5</v>
      </c>
      <c r="AJ465" s="21" t="n">
        <v>20.2</v>
      </c>
      <c r="AK465" s="21" t="n">
        <v>22.6</v>
      </c>
      <c r="AL465" s="21" t="n">
        <v>27.8</v>
      </c>
      <c r="AM465" s="21" t="n">
        <v>31.2</v>
      </c>
      <c r="AN465" s="21" t="n">
        <v>34.2</v>
      </c>
      <c r="AO465" s="21" t="n">
        <v>36.7</v>
      </c>
      <c r="AP465" s="21" t="n">
        <v>29.5</v>
      </c>
      <c r="OB465" s="7" t="n">
        <f aca="false">(OB46+OB247)/2</f>
        <v>23.6611111111111</v>
      </c>
      <c r="OC465" s="7" t="n">
        <f aca="false">(OC46+OC247)/2</f>
        <v>24.3487373737374</v>
      </c>
      <c r="PB465" s="7" t="n">
        <f aca="false">(PB46+PB247)/2</f>
        <v>15.95</v>
      </c>
      <c r="PC465" s="16" t="n">
        <f aca="false">(PC46+PC247)/2</f>
        <v>26.89</v>
      </c>
      <c r="PD465" s="8" t="n">
        <f aca="false">AVERAGE(PB455:PB465)</f>
        <v>18.4507575757576</v>
      </c>
      <c r="PE465" s="11" t="n">
        <f aca="false">AVERAGE(PC455:PC465)</f>
        <v>25.2387662337662</v>
      </c>
      <c r="QB465" s="11"/>
      <c r="QC465" s="8"/>
    </row>
    <row r="466" customFormat="false" ht="12.8" hidden="false" customHeight="false" outlineLevel="0" collapsed="false">
      <c r="AC466" s="19" t="n">
        <v>1964</v>
      </c>
      <c r="AD466" s="21" t="n">
        <v>37.8</v>
      </c>
      <c r="AE466" s="21" t="n">
        <v>34.7</v>
      </c>
      <c r="AF466" s="21" t="n">
        <v>34.1</v>
      </c>
      <c r="AG466" s="21" t="n">
        <v>28.9</v>
      </c>
      <c r="AH466" s="21" t="n">
        <v>21.8</v>
      </c>
      <c r="AI466" s="29" t="n">
        <f aca="false">SUM(AI463+AI464+AI465+AI467+AI468+AI469)/6</f>
        <v>20.4833333333333</v>
      </c>
      <c r="AJ466" s="21" t="n">
        <v>22.5</v>
      </c>
      <c r="AK466" s="21" t="n">
        <v>23.2</v>
      </c>
      <c r="AL466" s="21" t="n">
        <v>25.6</v>
      </c>
      <c r="AM466" s="21" t="n">
        <v>27.7</v>
      </c>
      <c r="AN466" s="21" t="n">
        <v>33.4</v>
      </c>
      <c r="AO466" s="21" t="n">
        <v>34.5</v>
      </c>
      <c r="AP466" s="42" t="n">
        <f aca="false">AVERAGE(AD466:AO466)</f>
        <v>28.7236111111111</v>
      </c>
      <c r="OB466" s="7" t="n">
        <f aca="false">(OB47+OB248)/2</f>
        <v>23.8930555555556</v>
      </c>
      <c r="OC466" s="7" t="n">
        <f aca="false">(OC47+OC248)/2</f>
        <v>24.2662878787879</v>
      </c>
      <c r="PB466" s="7" t="n">
        <f aca="false">(PB47+PB248)/2</f>
        <v>17.95</v>
      </c>
      <c r="PC466" s="16" t="n">
        <f aca="false">(PC47+PC248)/2</f>
        <v>25.89</v>
      </c>
      <c r="PD466" s="8" t="n">
        <f aca="false">AVERAGE(PB456:PB466)</f>
        <v>18.2969696969697</v>
      </c>
      <c r="PE466" s="11" t="n">
        <f aca="false">AVERAGE(PC456:PC466)</f>
        <v>25.3612337662338</v>
      </c>
      <c r="QB466" s="11"/>
      <c r="QC466" s="8"/>
    </row>
    <row r="467" customFormat="false" ht="12.8" hidden="false" customHeight="false" outlineLevel="0" collapsed="false">
      <c r="AC467" s="19" t="n">
        <v>1965</v>
      </c>
      <c r="AD467" s="21" t="n">
        <v>37</v>
      </c>
      <c r="AE467" s="21" t="n">
        <v>39.1</v>
      </c>
      <c r="AF467" s="21" t="n">
        <v>34.1</v>
      </c>
      <c r="AG467" s="21" t="n">
        <v>28</v>
      </c>
      <c r="AH467" s="21" t="n">
        <v>25.3</v>
      </c>
      <c r="AI467" s="21" t="n">
        <v>20.1</v>
      </c>
      <c r="AJ467" s="21" t="n">
        <v>18</v>
      </c>
      <c r="AK467" s="21" t="n">
        <v>22.8</v>
      </c>
      <c r="AL467" s="21" t="n">
        <v>27.9</v>
      </c>
      <c r="AM467" s="21" t="n">
        <v>31.9</v>
      </c>
      <c r="AN467" s="21" t="n">
        <v>33.8</v>
      </c>
      <c r="AO467" s="21" t="n">
        <v>37.1</v>
      </c>
      <c r="AP467" s="21" t="n">
        <v>29.6</v>
      </c>
      <c r="OB467" s="7" t="n">
        <f aca="false">(OB48+OB249)/2</f>
        <v>23.5583333333333</v>
      </c>
      <c r="OC467" s="7" t="n">
        <f aca="false">(OC48+OC249)/2</f>
        <v>24.2109848484849</v>
      </c>
      <c r="PB467" s="7" t="n">
        <f aca="false">(PB48+PB249)/2</f>
        <v>17.6388888888889</v>
      </c>
      <c r="PC467" s="16" t="n">
        <f aca="false">(PC48+PC249)/2</f>
        <v>26.15</v>
      </c>
      <c r="PD467" s="8" t="n">
        <f aca="false">AVERAGE(PB457:PB467)</f>
        <v>18.1944444444444</v>
      </c>
      <c r="PE467" s="11" t="n">
        <f aca="false">AVERAGE(PC457:PC467)</f>
        <v>25.5300649350649</v>
      </c>
      <c r="QB467" s="11" t="n">
        <f aca="false">(QB48+QB249)/2</f>
        <v>33.8</v>
      </c>
      <c r="QC467" s="8" t="n">
        <f aca="false">(QC48+QC249)/2</f>
        <v>8.2</v>
      </c>
    </row>
    <row r="468" customFormat="false" ht="12.8" hidden="false" customHeight="false" outlineLevel="0" collapsed="false">
      <c r="AC468" s="19" t="n">
        <v>1966</v>
      </c>
      <c r="AD468" s="21" t="n">
        <v>34.3</v>
      </c>
      <c r="AE468" s="21" t="n">
        <v>35.9</v>
      </c>
      <c r="AF468" s="21" t="n">
        <v>33.6</v>
      </c>
      <c r="AG468" s="21" t="n">
        <v>28.9</v>
      </c>
      <c r="AH468" s="21" t="n">
        <v>21.9</v>
      </c>
      <c r="AI468" s="21" t="n">
        <v>21.5</v>
      </c>
      <c r="AJ468" s="21" t="n">
        <v>18.2</v>
      </c>
      <c r="AK468" s="21" t="n">
        <v>17.9</v>
      </c>
      <c r="AL468" s="21" t="n">
        <v>25.5</v>
      </c>
      <c r="AM468" s="21" t="n">
        <v>28.1</v>
      </c>
      <c r="AN468" s="21" t="n">
        <v>33</v>
      </c>
      <c r="AO468" s="21" t="n">
        <v>33.1</v>
      </c>
      <c r="AP468" s="21" t="n">
        <v>27.7</v>
      </c>
      <c r="OB468" s="7" t="n">
        <f aca="false">(OB49+OB250)/2</f>
        <v>23.1375</v>
      </c>
      <c r="OC468" s="7" t="n">
        <f aca="false">(OC49+OC250)/2</f>
        <v>24.0297348484849</v>
      </c>
      <c r="PB468" s="7" t="n">
        <f aca="false">(PB49+PB250)/2</f>
        <v>16.1555555555556</v>
      </c>
      <c r="PC468" s="16" t="n">
        <f aca="false">(PC49+PC250)/2</f>
        <v>25.465</v>
      </c>
      <c r="PD468" s="8" t="n">
        <f aca="false">AVERAGE(PB458:PB468)</f>
        <v>17.849494949495</v>
      </c>
      <c r="PE468" s="11" t="n">
        <f aca="false">AVERAGE(PC458:PC468)</f>
        <v>25.5450649350649</v>
      </c>
      <c r="QB468" s="11" t="n">
        <f aca="false">(QB49+QB250)/2</f>
        <v>33.9</v>
      </c>
      <c r="QC468" s="8" t="n">
        <f aca="false">(QC49+QC250)/2</f>
        <v>8.2</v>
      </c>
    </row>
    <row r="469" customFormat="false" ht="12.8" hidden="false" customHeight="false" outlineLevel="0" collapsed="false">
      <c r="AC469" s="19" t="n">
        <v>1967</v>
      </c>
      <c r="AD469" s="21" t="n">
        <v>37.7</v>
      </c>
      <c r="AE469" s="21" t="n">
        <v>33.9</v>
      </c>
      <c r="AF469" s="21" t="n">
        <v>29.1</v>
      </c>
      <c r="AG469" s="21" t="n">
        <v>29.3</v>
      </c>
      <c r="AH469" s="21" t="n">
        <v>24.1</v>
      </c>
      <c r="AI469" s="21" t="n">
        <v>18.7</v>
      </c>
      <c r="AJ469" s="21" t="n">
        <v>19.4</v>
      </c>
      <c r="AK469" s="21" t="n">
        <v>22.9</v>
      </c>
      <c r="AL469" s="21" t="n">
        <v>27.4</v>
      </c>
      <c r="AM469" s="21" t="n">
        <v>35.3</v>
      </c>
      <c r="AN469" s="21" t="n">
        <v>35.1</v>
      </c>
      <c r="AO469" s="21" t="n">
        <v>36.4</v>
      </c>
      <c r="AP469" s="21" t="n">
        <v>29.1</v>
      </c>
      <c r="OB469" s="7" t="n">
        <f aca="false">(OB50+OB251)/2</f>
        <v>24.0736111111111</v>
      </c>
      <c r="OC469" s="7" t="n">
        <f aca="false">(OC50+OC251)/2</f>
        <v>23.8947601010101</v>
      </c>
      <c r="PB469" s="7" t="n">
        <f aca="false">(PB50+PB251)/2</f>
        <v>17.9388888888889</v>
      </c>
      <c r="PC469" s="16" t="n">
        <f aca="false">(PC50+PC251)/2</f>
        <v>26.745</v>
      </c>
      <c r="PD469" s="8" t="n">
        <f aca="false">AVERAGE(PB459:PB469)</f>
        <v>17.6886363636364</v>
      </c>
      <c r="PE469" s="11" t="n">
        <f aca="false">AVERAGE(PC459:PC469)</f>
        <v>25.6965584415584</v>
      </c>
      <c r="QB469" s="11" t="n">
        <f aca="false">(QB50+QB251)/2</f>
        <v>33.9</v>
      </c>
      <c r="QC469" s="8" t="n">
        <f aca="false">(QC50+QC251)/2</f>
        <v>8.2</v>
      </c>
    </row>
    <row r="470" customFormat="false" ht="12.8" hidden="false" customHeight="false" outlineLevel="0" collapsed="false">
      <c r="AC470" s="19" t="n">
        <v>1968</v>
      </c>
      <c r="AD470" s="21" t="n">
        <v>38.1</v>
      </c>
      <c r="AE470" s="21" t="n">
        <v>38.3</v>
      </c>
      <c r="AF470" s="21" t="n">
        <v>36.4</v>
      </c>
      <c r="AG470" s="21" t="n">
        <v>31</v>
      </c>
      <c r="AH470" s="21" t="n">
        <v>19.1</v>
      </c>
      <c r="AI470" s="21" t="n">
        <v>20.4</v>
      </c>
      <c r="AJ470" s="21" t="n">
        <v>16.9</v>
      </c>
      <c r="AK470" s="21" t="n">
        <v>19.7</v>
      </c>
      <c r="AL470" s="21" t="n">
        <v>25.2</v>
      </c>
      <c r="AM470" s="21" t="n">
        <v>30.9</v>
      </c>
      <c r="AN470" s="21" t="n">
        <v>33.8</v>
      </c>
      <c r="AO470" s="21" t="n">
        <v>35.7</v>
      </c>
      <c r="AP470" s="21" t="n">
        <v>28.8</v>
      </c>
      <c r="OB470" s="7" t="n">
        <f aca="false">(OB51+OB252)/2</f>
        <v>23.3944444444445</v>
      </c>
      <c r="OC470" s="7" t="n">
        <f aca="false">(OC51+OC252)/2</f>
        <v>23.7779671717172</v>
      </c>
      <c r="PB470" s="7" t="n">
        <f aca="false">(PB51+PB252)/2</f>
        <v>16.1555555555556</v>
      </c>
      <c r="PC470" s="16" t="n">
        <f aca="false">(PC51+PC252)/2</f>
        <v>26.47</v>
      </c>
      <c r="PD470" s="8" t="n">
        <f aca="false">AVERAGE(PB460:PB470)</f>
        <v>17.4027777777778</v>
      </c>
      <c r="PE470" s="11" t="n">
        <f aca="false">AVERAGE(PC460:PC470)</f>
        <v>25.8568181818182</v>
      </c>
      <c r="QB470" s="11" t="n">
        <f aca="false">(QB51+QB252)/2</f>
        <v>33.95</v>
      </c>
      <c r="QC470" s="8" t="n">
        <f aca="false">(QC51+QC252)/2</f>
        <v>8.2</v>
      </c>
    </row>
    <row r="471" customFormat="false" ht="12.8" hidden="false" customHeight="false" outlineLevel="0" collapsed="false">
      <c r="AC471" s="19" t="n">
        <v>1969</v>
      </c>
      <c r="AD471" s="29" t="n">
        <f aca="false">SUM(AD468+AD469+AD470+AD472+AD473+AD474)/6</f>
        <v>37.55</v>
      </c>
      <c r="AE471" s="29" t="n">
        <f aca="false">SUM(AE468+AE469+AE470+AE472+AE473+AE474)/6</f>
        <v>36.7833333333333</v>
      </c>
      <c r="AF471" s="21" t="n">
        <v>32.6</v>
      </c>
      <c r="AG471" s="21" t="n">
        <v>29.8</v>
      </c>
      <c r="AH471" s="21" t="n">
        <v>24</v>
      </c>
      <c r="AI471" s="21" t="n">
        <v>20.7</v>
      </c>
      <c r="AJ471" s="21" t="n">
        <v>20.2</v>
      </c>
      <c r="AK471" s="21" t="n">
        <v>23.6</v>
      </c>
      <c r="AL471" s="21" t="n">
        <v>25.5</v>
      </c>
      <c r="AM471" s="21" t="n">
        <v>33.7</v>
      </c>
      <c r="AN471" s="21" t="n">
        <v>35.2</v>
      </c>
      <c r="AO471" s="21" t="n">
        <v>36.4</v>
      </c>
      <c r="AP471" s="42" t="n">
        <f aca="false">AVERAGE(AD471:AO471)</f>
        <v>29.6694444444444</v>
      </c>
      <c r="OB471" s="7" t="n">
        <f aca="false">(OB52+OB253)/2</f>
        <v>23.6236111111111</v>
      </c>
      <c r="OC471" s="7" t="n">
        <f aca="false">(OC52+OC253)/2</f>
        <v>23.757196969697</v>
      </c>
      <c r="PB471" s="7" t="n">
        <f aca="false">(PB52+PB253)/2</f>
        <v>17.1833333333333</v>
      </c>
      <c r="PC471" s="16" t="n">
        <f aca="false">(PC52+PC253)/2</f>
        <v>26.02</v>
      </c>
      <c r="PD471" s="8" t="n">
        <f aca="false">AVERAGE(PB461:PB471)</f>
        <v>17.4020202020202</v>
      </c>
      <c r="PE471" s="11" t="n">
        <f aca="false">AVERAGE(PC461:PC471)</f>
        <v>25.9975974025974</v>
      </c>
      <c r="QB471" s="11" t="n">
        <f aca="false">(QB52+QB253)/2</f>
        <v>33.95</v>
      </c>
      <c r="QC471" s="8" t="n">
        <f aca="false">(QC52+QC253)/2</f>
        <v>8.55</v>
      </c>
    </row>
    <row r="472" customFormat="false" ht="12.8" hidden="false" customHeight="false" outlineLevel="0" collapsed="false">
      <c r="AC472" s="19" t="n">
        <v>1970</v>
      </c>
      <c r="AD472" s="21" t="n">
        <v>38.6</v>
      </c>
      <c r="AE472" s="21" t="n">
        <v>38.5</v>
      </c>
      <c r="AF472" s="21" t="n">
        <v>33.3</v>
      </c>
      <c r="AG472" s="21" t="n">
        <v>29</v>
      </c>
      <c r="AH472" s="21" t="n">
        <v>23</v>
      </c>
      <c r="AI472" s="21" t="n">
        <v>23.9</v>
      </c>
      <c r="AJ472" s="21" t="n">
        <v>20.7</v>
      </c>
      <c r="AK472" s="21" t="n">
        <v>22.1</v>
      </c>
      <c r="AL472" s="21" t="n">
        <v>25.2</v>
      </c>
      <c r="AM472" s="21" t="n">
        <v>32.5</v>
      </c>
      <c r="AN472" s="21" t="n">
        <v>33.8</v>
      </c>
      <c r="AO472" s="21" t="n">
        <v>36.7</v>
      </c>
      <c r="AP472" s="21" t="n">
        <v>29.8</v>
      </c>
      <c r="OB472" s="7" t="n">
        <f aca="false">(OB53+OB254)/2</f>
        <v>23.1625</v>
      </c>
      <c r="OC472" s="7" t="n">
        <f aca="false">(OC53+OC254)/2</f>
        <v>23.5469696969697</v>
      </c>
      <c r="PB472" s="7" t="n">
        <f aca="false">(PB53+PB254)/2</f>
        <v>16.8333333333333</v>
      </c>
      <c r="PC472" s="16" t="n">
        <f aca="false">(PC53+PC254)/2</f>
        <v>25.285</v>
      </c>
      <c r="PD472" s="8" t="n">
        <f aca="false">AVERAGE(PB462:PB472)</f>
        <v>17.0474747474747</v>
      </c>
      <c r="PE472" s="11" t="n">
        <f aca="false">AVERAGE(PC462:PC472)</f>
        <v>25.9709090909091</v>
      </c>
      <c r="QB472" s="11" t="n">
        <f aca="false">(QB53+QB254)/2</f>
        <v>33.95</v>
      </c>
      <c r="QC472" s="8" t="n">
        <f aca="false">(QC53+QC254)/2</f>
        <v>8.55</v>
      </c>
    </row>
    <row r="473" customFormat="false" ht="12.8" hidden="false" customHeight="false" outlineLevel="0" collapsed="false">
      <c r="AC473" s="19" t="n">
        <v>1971</v>
      </c>
      <c r="AD473" s="21" t="n">
        <v>40.2</v>
      </c>
      <c r="AE473" s="21" t="n">
        <v>38</v>
      </c>
      <c r="AF473" s="21" t="n">
        <v>35.1</v>
      </c>
      <c r="AG473" s="21" t="n">
        <v>28.4</v>
      </c>
      <c r="AH473" s="21" t="n">
        <v>24.6</v>
      </c>
      <c r="AI473" s="21" t="n">
        <v>18.6</v>
      </c>
      <c r="AJ473" s="21" t="n">
        <v>20</v>
      </c>
      <c r="AK473" s="21" t="n">
        <v>20.9</v>
      </c>
      <c r="AL473" s="21" t="n">
        <v>27.6</v>
      </c>
      <c r="AM473" s="21" t="n">
        <v>32.7</v>
      </c>
      <c r="AN473" s="21" t="n">
        <v>33.3</v>
      </c>
      <c r="AO473" s="21" t="n">
        <v>36.2</v>
      </c>
      <c r="AP473" s="21" t="n">
        <v>29.6</v>
      </c>
      <c r="OB473" s="7" t="n">
        <f aca="false">(OB54+OB255)/2</f>
        <v>22.9041666666667</v>
      </c>
      <c r="OC473" s="7" t="n">
        <f aca="false">(OC54+OC255)/2</f>
        <v>23.4128787878788</v>
      </c>
      <c r="PB473" s="7" t="n">
        <f aca="false">(PB54+PB255)/2</f>
        <v>17.0166666666667</v>
      </c>
      <c r="PC473" s="16" t="n">
        <f aca="false">(PC54+PC255)/2</f>
        <v>24.98</v>
      </c>
      <c r="PD473" s="8" t="n">
        <f aca="false">AVERAGE(PB463:PB473)</f>
        <v>16.9580808080808</v>
      </c>
      <c r="PE473" s="11" t="n">
        <f aca="false">AVERAGE(PC463:PC473)</f>
        <v>25.8454545454545</v>
      </c>
      <c r="QB473" s="11" t="n">
        <f aca="false">(QB54+QB255)/2</f>
        <v>33.95</v>
      </c>
      <c r="QC473" s="8" t="n">
        <f aca="false">(QC54+QC255)/2</f>
        <v>8.55</v>
      </c>
    </row>
    <row r="474" customFormat="false" ht="12.8" hidden="false" customHeight="false" outlineLevel="0" collapsed="false">
      <c r="AC474" s="19" t="n">
        <v>1972</v>
      </c>
      <c r="AD474" s="21" t="n">
        <v>36.4</v>
      </c>
      <c r="AE474" s="21" t="n">
        <v>36.1</v>
      </c>
      <c r="AF474" s="21" t="n">
        <v>32.6</v>
      </c>
      <c r="AG474" s="21" t="n">
        <v>28.6</v>
      </c>
      <c r="AH474" s="21" t="n">
        <v>23.9</v>
      </c>
      <c r="AI474" s="21" t="n">
        <v>22.1</v>
      </c>
      <c r="AJ474" s="21" t="n">
        <v>21.1</v>
      </c>
      <c r="AK474" s="21" t="n">
        <v>23.6</v>
      </c>
      <c r="AL474" s="21" t="n">
        <v>27.9</v>
      </c>
      <c r="AM474" s="21" t="n">
        <v>33</v>
      </c>
      <c r="AN474" s="21" t="n">
        <v>35.1</v>
      </c>
      <c r="AO474" s="21" t="n">
        <v>40.4</v>
      </c>
      <c r="AP474" s="21" t="n">
        <v>30.1</v>
      </c>
      <c r="OB474" s="7" t="n">
        <f aca="false">(OB55+OB256)/2</f>
        <v>23.4944444444445</v>
      </c>
      <c r="OC474" s="7" t="n">
        <f aca="false">(OC55+OC256)/2</f>
        <v>23.4556818181818</v>
      </c>
      <c r="PB474" s="7" t="n">
        <f aca="false">(PB55+PB256)/2</f>
        <v>17.2666666666667</v>
      </c>
      <c r="PC474" s="16" t="n">
        <f aca="false">(PC55+PC256)/2</f>
        <v>26.315</v>
      </c>
      <c r="PD474" s="8" t="n">
        <f aca="false">AVERAGE(PB464:PB474)</f>
        <v>17.009595959596</v>
      </c>
      <c r="PE474" s="11" t="n">
        <f aca="false">AVERAGE(PC464:PC474)</f>
        <v>25.9481818181818</v>
      </c>
      <c r="QB474" s="11" t="n">
        <f aca="false">(QB55+QB256)/2</f>
        <v>33.95</v>
      </c>
      <c r="QC474" s="8" t="n">
        <f aca="false">(QC55+QC256)/2</f>
        <v>8.55</v>
      </c>
    </row>
    <row r="475" customFormat="false" ht="12.8" hidden="false" customHeight="false" outlineLevel="0" collapsed="false">
      <c r="AC475" s="19" t="n">
        <v>1973</v>
      </c>
      <c r="AD475" s="21" t="n">
        <v>40.4</v>
      </c>
      <c r="AE475" s="21" t="n">
        <v>36.6</v>
      </c>
      <c r="AF475" s="21" t="n">
        <v>35.8</v>
      </c>
      <c r="AG475" s="21" t="n">
        <v>32.2</v>
      </c>
      <c r="AH475" s="21" t="n">
        <v>26</v>
      </c>
      <c r="AI475" s="21" t="n">
        <v>19.1</v>
      </c>
      <c r="AJ475" s="21" t="n">
        <v>20.6</v>
      </c>
      <c r="AK475" s="21" t="n">
        <v>20.8</v>
      </c>
      <c r="AL475" s="21" t="n">
        <v>26.9</v>
      </c>
      <c r="AM475" s="21" t="n">
        <v>31.1</v>
      </c>
      <c r="AN475" s="21" t="n">
        <v>34.2</v>
      </c>
      <c r="AO475" s="21" t="n">
        <v>36.8</v>
      </c>
      <c r="AP475" s="21" t="n">
        <v>30</v>
      </c>
      <c r="OB475" s="7" t="n">
        <f aca="false">(OB56+OB257)/2</f>
        <v>24.4958333333333</v>
      </c>
      <c r="OC475" s="7" t="n">
        <f aca="false">(OC56+OC257)/2</f>
        <v>23.5816919191919</v>
      </c>
      <c r="PB475" s="7" t="n">
        <f aca="false">(PB56+PB257)/2</f>
        <v>19.3277777777778</v>
      </c>
      <c r="PC475" s="16" t="n">
        <f aca="false">(PC56+PC257)/2</f>
        <v>27.04</v>
      </c>
      <c r="PD475" s="8" t="n">
        <f aca="false">AVERAGE(PB465:PB475)</f>
        <v>17.219696969697</v>
      </c>
      <c r="PE475" s="11" t="n">
        <f aca="false">AVERAGE(PC465:PC475)</f>
        <v>26.1136363636364</v>
      </c>
      <c r="QB475" s="11" t="n">
        <f aca="false">(QB56+QB257)/2</f>
        <v>33.95</v>
      </c>
      <c r="QC475" s="8" t="n">
        <f aca="false">(QC56+QC257)/2</f>
        <v>8.55</v>
      </c>
    </row>
    <row r="476" customFormat="false" ht="12.8" hidden="false" customHeight="false" outlineLevel="0" collapsed="false">
      <c r="AC476" s="19" t="n">
        <v>1974</v>
      </c>
      <c r="AD476" s="21" t="n">
        <v>35.5</v>
      </c>
      <c r="AE476" s="21" t="n">
        <v>33.1</v>
      </c>
      <c r="AF476" s="21" t="n">
        <v>34.2</v>
      </c>
      <c r="AG476" s="21" t="n">
        <v>26.5</v>
      </c>
      <c r="AH476" s="21" t="n">
        <v>22.9</v>
      </c>
      <c r="AI476" s="21" t="n">
        <v>20.2</v>
      </c>
      <c r="AJ476" s="21" t="n">
        <v>23.5</v>
      </c>
      <c r="AK476" s="21" t="n">
        <v>22.2</v>
      </c>
      <c r="AL476" s="21" t="n">
        <v>24.2</v>
      </c>
      <c r="AM476" s="21" t="n">
        <v>28.5</v>
      </c>
      <c r="AN476" s="21" t="n">
        <v>32.7</v>
      </c>
      <c r="AO476" s="21" t="n">
        <v>36.7</v>
      </c>
      <c r="AP476" s="21" t="n">
        <v>28.4</v>
      </c>
      <c r="OB476" s="7" t="n">
        <f aca="false">(OB57+OB258)/2</f>
        <v>23.5569444444444</v>
      </c>
      <c r="OC476" s="7" t="n">
        <f aca="false">(OC57+OC258)/2</f>
        <v>23.5722222222222</v>
      </c>
      <c r="PB476" s="7" t="n">
        <f aca="false">(PB57+PB258)/2</f>
        <v>17.8833333333333</v>
      </c>
      <c r="PC476" s="16" t="n">
        <f aca="false">(PC57+PC258)/2</f>
        <v>25.645</v>
      </c>
      <c r="PD476" s="8" t="n">
        <f aca="false">AVERAGE(PB466:PB476)</f>
        <v>17.3954545454545</v>
      </c>
      <c r="PE476" s="11" t="n">
        <f aca="false">AVERAGE(PC466:PC476)</f>
        <v>26.0004545454545</v>
      </c>
      <c r="QB476" s="11" t="n">
        <f aca="false">(QB57+QB258)/2</f>
        <v>33.7</v>
      </c>
      <c r="QC476" s="8" t="n">
        <f aca="false">(QC57+QC258)/2</f>
        <v>8.55</v>
      </c>
    </row>
    <row r="477" customFormat="false" ht="12.8" hidden="false" customHeight="false" outlineLevel="0" collapsed="false">
      <c r="AC477" s="19" t="n">
        <v>1975</v>
      </c>
      <c r="AD477" s="21" t="n">
        <v>38.1</v>
      </c>
      <c r="AE477" s="21" t="n">
        <v>35.1</v>
      </c>
      <c r="AF477" s="21" t="n">
        <v>33.2</v>
      </c>
      <c r="AG477" s="21" t="n">
        <v>29.9</v>
      </c>
      <c r="AH477" s="21" t="n">
        <v>26.5</v>
      </c>
      <c r="AI477" s="21" t="n">
        <v>21.3</v>
      </c>
      <c r="AJ477" s="21" t="n">
        <v>23</v>
      </c>
      <c r="AK477" s="21" t="n">
        <v>21.8</v>
      </c>
      <c r="AL477" s="21" t="n">
        <v>25.5</v>
      </c>
      <c r="AM477" s="21" t="n">
        <v>26.7</v>
      </c>
      <c r="AN477" s="21" t="n">
        <v>35.3</v>
      </c>
      <c r="AO477" s="21" t="n">
        <v>35.1</v>
      </c>
      <c r="AP477" s="21" t="n">
        <v>29.3</v>
      </c>
      <c r="OB477" s="7" t="n">
        <f aca="false">(OB58+OB259)/2</f>
        <v>22.7194444444444</v>
      </c>
      <c r="OC477" s="7" t="n">
        <f aca="false">(OC58+OC259)/2</f>
        <v>23.4655303030303</v>
      </c>
      <c r="PB477" s="7" t="n">
        <f aca="false">(PB58+PB259)/2</f>
        <v>16.2111111111111</v>
      </c>
      <c r="PC477" s="16" t="n">
        <f aca="false">(PC58+PC259)/2</f>
        <v>25.94</v>
      </c>
      <c r="PD477" s="8" t="n">
        <f aca="false">AVERAGE(PB467:PB477)</f>
        <v>17.2373737373737</v>
      </c>
      <c r="PE477" s="11" t="n">
        <f aca="false">AVERAGE(PC467:PC477)</f>
        <v>26.005</v>
      </c>
      <c r="QB477" s="11" t="n">
        <f aca="false">(QB58+QB259)/2</f>
        <v>33.7</v>
      </c>
      <c r="QC477" s="8" t="n">
        <f aca="false">(QC58+QC259)/2</f>
        <v>8.5</v>
      </c>
    </row>
    <row r="478" customFormat="false" ht="12.8" hidden="false" customHeight="false" outlineLevel="0" collapsed="false">
      <c r="AC478" s="19" t="n">
        <v>1976</v>
      </c>
      <c r="AD478" s="21" t="n">
        <v>32.9</v>
      </c>
      <c r="AE478" s="21" t="n">
        <v>33.1</v>
      </c>
      <c r="AF478" s="21" t="n">
        <v>31.6</v>
      </c>
      <c r="AG478" s="21" t="n">
        <v>28.1</v>
      </c>
      <c r="AH478" s="21" t="n">
        <v>23.1</v>
      </c>
      <c r="AI478" s="21" t="n">
        <v>20.2</v>
      </c>
      <c r="AJ478" s="21" t="n">
        <v>20.8</v>
      </c>
      <c r="AK478" s="21" t="n">
        <v>23.5</v>
      </c>
      <c r="AL478" s="21" t="n">
        <v>27.8</v>
      </c>
      <c r="AM478" s="21" t="n">
        <v>28</v>
      </c>
      <c r="AN478" s="21" t="n">
        <v>32.5</v>
      </c>
      <c r="AO478" s="21" t="n">
        <v>39</v>
      </c>
      <c r="AP478" s="21" t="n">
        <v>28.4</v>
      </c>
      <c r="OB478" s="7" t="n">
        <f aca="false">(OB59+OB260)/2</f>
        <v>23.4555555555556</v>
      </c>
      <c r="OC478" s="7" t="n">
        <f aca="false">(OC59+OC260)/2</f>
        <v>23.4561868686869</v>
      </c>
      <c r="PB478" s="7" t="n">
        <f aca="false">(PB59+PB260)/2</f>
        <v>17.6888888888889</v>
      </c>
      <c r="PC478" s="16" t="n">
        <f aca="false">(PC59+PC260)/2</f>
        <v>25.19</v>
      </c>
      <c r="PD478" s="8" t="n">
        <f aca="false">AVERAGE(PB468:PB478)</f>
        <v>17.2419191919192</v>
      </c>
      <c r="PE478" s="11" t="n">
        <f aca="false">AVERAGE(PC468:PC478)</f>
        <v>25.9177272727273</v>
      </c>
      <c r="QB478" s="11" t="n">
        <f aca="false">(QB59+QB260)/2</f>
        <v>33.7</v>
      </c>
      <c r="QC478" s="8" t="n">
        <f aca="false">(QC59+QC260)/2</f>
        <v>8.5</v>
      </c>
    </row>
    <row r="479" customFormat="false" ht="12.8" hidden="false" customHeight="false" outlineLevel="0" collapsed="false">
      <c r="AC479" s="19" t="n">
        <v>1977</v>
      </c>
      <c r="AD479" s="21" t="n">
        <v>38.8</v>
      </c>
      <c r="AE479" s="21" t="n">
        <v>36.9</v>
      </c>
      <c r="AF479" s="21" t="n">
        <v>32.9</v>
      </c>
      <c r="AG479" s="21" t="n">
        <v>29</v>
      </c>
      <c r="AH479" s="21" t="n">
        <v>24.2</v>
      </c>
      <c r="AI479" s="21" t="n">
        <v>20.6</v>
      </c>
      <c r="AJ479" s="21" t="n">
        <v>21</v>
      </c>
      <c r="AK479" s="21" t="n">
        <v>27.6</v>
      </c>
      <c r="AL479" s="21" t="n">
        <v>26.5</v>
      </c>
      <c r="AM479" s="21" t="n">
        <v>33.1</v>
      </c>
      <c r="AN479" s="21" t="n">
        <v>35</v>
      </c>
      <c r="AO479" s="21" t="n">
        <v>38.1</v>
      </c>
      <c r="AP479" s="21" t="n">
        <v>30.3</v>
      </c>
      <c r="OB479" s="7" t="n">
        <f aca="false">(OB60+OB261)/2</f>
        <v>24.134375</v>
      </c>
      <c r="OC479" s="7" t="n">
        <f aca="false">(OC60+OC261)/2</f>
        <v>23.5468118686869</v>
      </c>
      <c r="PB479" s="7" t="n">
        <f aca="false">(PB60+PB261)/2</f>
        <v>18.7458333333333</v>
      </c>
      <c r="PC479" s="16" t="n">
        <f aca="false">(PC60+PC261)/2</f>
        <v>26.9692307692308</v>
      </c>
      <c r="PD479" s="8" t="n">
        <f aca="false">AVERAGE(PB469:PB479)</f>
        <v>17.477398989899</v>
      </c>
      <c r="PE479" s="11" t="n">
        <f aca="false">AVERAGE(PC469:PC479)</f>
        <v>26.0544755244755</v>
      </c>
      <c r="QB479" s="11" t="n">
        <f aca="false">(QB60+QB261)/2</f>
        <v>33.7</v>
      </c>
      <c r="QC479" s="8" t="n">
        <f aca="false">(QC60+QC261)/2</f>
        <v>8.75</v>
      </c>
    </row>
    <row r="480" customFormat="false" ht="12.8" hidden="false" customHeight="false" outlineLevel="0" collapsed="false">
      <c r="AC480" s="19" t="n">
        <v>1978</v>
      </c>
      <c r="AD480" s="21" t="n">
        <v>38.8</v>
      </c>
      <c r="AE480" s="21" t="n">
        <v>39.8</v>
      </c>
      <c r="AF480" s="21" t="n">
        <v>35.9</v>
      </c>
      <c r="AG480" s="21" t="n">
        <v>30</v>
      </c>
      <c r="AH480" s="21" t="n">
        <v>24.9</v>
      </c>
      <c r="AI480" s="21" t="n">
        <v>19.5</v>
      </c>
      <c r="AJ480" s="21" t="n">
        <v>18.9</v>
      </c>
      <c r="AK480" s="21" t="n">
        <v>19.7</v>
      </c>
      <c r="AL480" s="21" t="n">
        <v>25.2</v>
      </c>
      <c r="AM480" s="21" t="n">
        <v>30.4</v>
      </c>
      <c r="AN480" s="21" t="n">
        <v>34.2</v>
      </c>
      <c r="AO480" s="21" t="n">
        <v>36.8</v>
      </c>
      <c r="AP480" s="21" t="n">
        <v>29.5</v>
      </c>
      <c r="OB480" s="7" t="n">
        <f aca="false">(OB61+OB262)/2</f>
        <v>23.9927083333333</v>
      </c>
      <c r="OC480" s="7" t="n">
        <f aca="false">(OC61+OC262)/2</f>
        <v>23.5394570707071</v>
      </c>
      <c r="PB480" s="7" t="n">
        <f aca="false">(PB61+PB262)/2</f>
        <v>17.5375</v>
      </c>
      <c r="PC480" s="16" t="n">
        <f aca="false">(PC61+PC262)/2</f>
        <v>27.2461538461538</v>
      </c>
      <c r="PD480" s="8" t="n">
        <f aca="false">AVERAGE(PB470:PB480)</f>
        <v>17.4409090909091</v>
      </c>
      <c r="PE480" s="11" t="n">
        <f aca="false">AVERAGE(PC470:PC480)</f>
        <v>26.100034965035</v>
      </c>
      <c r="QB480" s="11" t="n">
        <f aca="false">(QB61+QB262)/2</f>
        <v>33.7</v>
      </c>
      <c r="QC480" s="8" t="n">
        <f aca="false">(QC61+QC262)/2</f>
        <v>8.75</v>
      </c>
    </row>
    <row r="481" customFormat="false" ht="12.8" hidden="false" customHeight="false" outlineLevel="0" collapsed="false">
      <c r="AC481" s="19" t="n">
        <v>1979</v>
      </c>
      <c r="AD481" s="21" t="n">
        <v>40.4</v>
      </c>
      <c r="AE481" s="21" t="n">
        <v>36.8</v>
      </c>
      <c r="AF481" s="21" t="n">
        <v>36.3</v>
      </c>
      <c r="AG481" s="21" t="n">
        <v>27.8</v>
      </c>
      <c r="AH481" s="21" t="n">
        <v>21</v>
      </c>
      <c r="AI481" s="21" t="n">
        <v>22.5</v>
      </c>
      <c r="AJ481" s="21" t="n">
        <v>21.5</v>
      </c>
      <c r="AK481" s="21" t="n">
        <v>24.3</v>
      </c>
      <c r="AL481" s="21" t="n">
        <v>28.2</v>
      </c>
      <c r="AM481" s="21" t="n">
        <v>31.7</v>
      </c>
      <c r="AN481" s="21" t="n">
        <v>37.3</v>
      </c>
      <c r="AO481" s="21" t="n">
        <v>39.2</v>
      </c>
      <c r="AP481" s="21" t="n">
        <v>30.6</v>
      </c>
      <c r="OB481" s="7" t="n">
        <f aca="false">(OB62+OB263)/2</f>
        <v>24.2072916666667</v>
      </c>
      <c r="OC481" s="7" t="n">
        <f aca="false">(OC62+OC263)/2</f>
        <v>23.6133522727273</v>
      </c>
      <c r="PB481" s="7" t="n">
        <f aca="false">(PB62+PB263)/2</f>
        <v>17.6958333333333</v>
      </c>
      <c r="PC481" s="16" t="n">
        <f aca="false">(PC62+PC263)/2</f>
        <v>27.1730769230769</v>
      </c>
      <c r="PD481" s="8" t="n">
        <f aca="false">AVERAGE(PB471:PB481)</f>
        <v>17.5809343434343</v>
      </c>
      <c r="PE481" s="11" t="n">
        <f aca="false">AVERAGE(PC471:PC481)</f>
        <v>26.1639510489511</v>
      </c>
      <c r="QB481" s="11" t="n">
        <f aca="false">(QB62+QB263)/2</f>
        <v>33.5</v>
      </c>
      <c r="QC481" s="8" t="n">
        <f aca="false">(QC62+QC263)/2</f>
        <v>8.75</v>
      </c>
    </row>
    <row r="482" customFormat="false" ht="12.8" hidden="false" customHeight="false" outlineLevel="0" collapsed="false">
      <c r="AC482" s="19" t="n">
        <v>1980</v>
      </c>
      <c r="AD482" s="21" t="n">
        <v>39.1</v>
      </c>
      <c r="AE482" s="21" t="n">
        <v>39.2</v>
      </c>
      <c r="AF482" s="21" t="n">
        <v>37.8</v>
      </c>
      <c r="AG482" s="21" t="n">
        <v>31</v>
      </c>
      <c r="AH482" s="21" t="n">
        <v>25.9</v>
      </c>
      <c r="AI482" s="21" t="n">
        <v>21.7</v>
      </c>
      <c r="AJ482" s="21" t="n">
        <v>21.4</v>
      </c>
      <c r="AK482" s="21" t="n">
        <v>25.2</v>
      </c>
      <c r="AL482" s="21" t="n">
        <v>31.3</v>
      </c>
      <c r="AM482" s="21" t="n">
        <v>31.2</v>
      </c>
      <c r="AN482" s="21" t="n">
        <v>30.3</v>
      </c>
      <c r="AO482" s="21" t="n">
        <v>36</v>
      </c>
      <c r="AP482" s="42" t="n">
        <f aca="false">AVERAGE(AD482:AO482)</f>
        <v>30.8416666666667</v>
      </c>
      <c r="OB482" s="7" t="n">
        <f aca="false">(OB63+OB264)/2</f>
        <v>23.4635416666667</v>
      </c>
      <c r="OC482" s="7" t="n">
        <f aca="false">(OC63+OC264)/2</f>
        <v>23.5988005050505</v>
      </c>
      <c r="PB482" s="7" t="n">
        <f aca="false">(PB63+PB264)/2</f>
        <v>16.8791666666667</v>
      </c>
      <c r="PC482" s="16" t="n">
        <f aca="false">(PC63+PC264)/2</f>
        <v>26.7961538461538</v>
      </c>
      <c r="PD482" s="8" t="n">
        <f aca="false">AVERAGE(PB472:PB482)</f>
        <v>17.5532828282828</v>
      </c>
      <c r="PE482" s="11" t="n">
        <f aca="false">AVERAGE(PC472:PC482)</f>
        <v>26.2345104895105</v>
      </c>
      <c r="QB482" s="11" t="n">
        <f aca="false">(QB63+QB264)/2</f>
        <v>33.7</v>
      </c>
      <c r="QC482" s="8" t="n">
        <f aca="false">(QC63+QC264)/2</f>
        <v>8.75</v>
      </c>
    </row>
    <row r="483" customFormat="false" ht="12.8" hidden="false" customHeight="false" outlineLevel="0" collapsed="false">
      <c r="AC483" s="19" t="n">
        <v>1981</v>
      </c>
      <c r="AD483" s="21" t="n">
        <v>35.5</v>
      </c>
      <c r="AE483" s="21" t="n">
        <v>34.8</v>
      </c>
      <c r="AF483" s="21" t="n">
        <v>28.8</v>
      </c>
      <c r="AG483" s="21" t="n">
        <v>30.3</v>
      </c>
      <c r="AH483" s="21" t="n">
        <v>22.4</v>
      </c>
      <c r="AI483" s="21" t="n">
        <v>18.2</v>
      </c>
      <c r="AJ483" s="21" t="n">
        <v>18.4</v>
      </c>
      <c r="AK483" s="21" t="n">
        <v>22.6</v>
      </c>
      <c r="AL483" s="21" t="n">
        <v>27.1</v>
      </c>
      <c r="AM483" s="21" t="n">
        <v>29.9</v>
      </c>
      <c r="AN483" s="21" t="n">
        <v>31.5</v>
      </c>
      <c r="AO483" s="21" t="n">
        <v>35.6</v>
      </c>
      <c r="AP483" s="21" t="n">
        <v>27.9</v>
      </c>
      <c r="OB483" s="7" t="n">
        <f aca="false">(OB64+OB265)/2</f>
        <v>24.3760416666667</v>
      </c>
      <c r="OC483" s="7" t="n">
        <f aca="false">(OC64+OC265)/2</f>
        <v>23.7091224747475</v>
      </c>
      <c r="PB483" s="7" t="n">
        <f aca="false">(PB64+PB265)/2</f>
        <v>17.5958333333333</v>
      </c>
      <c r="PC483" s="16" t="n">
        <f aca="false">(PC64+PC265)/2</f>
        <v>27.4576923076923</v>
      </c>
      <c r="PD483" s="8" t="n">
        <f aca="false">AVERAGE(PB473:PB483)</f>
        <v>17.622601010101</v>
      </c>
      <c r="PE483" s="11" t="n">
        <f aca="false">AVERAGE(PC473:PC483)</f>
        <v>26.432027972028</v>
      </c>
      <c r="QB483" s="11" t="n">
        <f aca="false">(QB64+QB265)/2</f>
        <v>33.7</v>
      </c>
      <c r="QC483" s="8" t="n">
        <f aca="false">(QC64+QC265)/2</f>
        <v>8.8</v>
      </c>
    </row>
    <row r="484" customFormat="false" ht="12.8" hidden="false" customHeight="false" outlineLevel="0" collapsed="false">
      <c r="AC484" s="19" t="n">
        <v>1982</v>
      </c>
      <c r="AD484" s="21" t="n">
        <v>37.6</v>
      </c>
      <c r="AE484" s="21" t="n">
        <v>34.4</v>
      </c>
      <c r="AF484" s="21" t="n">
        <v>29.8</v>
      </c>
      <c r="AG484" s="21" t="n">
        <v>27.3</v>
      </c>
      <c r="AH484" s="21" t="n">
        <v>23.7</v>
      </c>
      <c r="AI484" s="21" t="n">
        <v>18.1</v>
      </c>
      <c r="AJ484" s="21" t="n">
        <v>18.3</v>
      </c>
      <c r="AK484" s="21" t="n">
        <v>24.1</v>
      </c>
      <c r="AL484" s="21" t="n">
        <v>23.4</v>
      </c>
      <c r="AM484" s="21" t="n">
        <v>29.1</v>
      </c>
      <c r="AN484" s="21" t="n">
        <v>34.8</v>
      </c>
      <c r="AO484" s="21" t="n">
        <v>36.4</v>
      </c>
      <c r="AP484" s="21" t="n">
        <v>28.1</v>
      </c>
      <c r="OB484" s="7" t="n">
        <f aca="false">(OB65+OB266)/2</f>
        <v>24.7960069444444</v>
      </c>
      <c r="OC484" s="7" t="n">
        <f aca="false">(OC65+OC266)/2</f>
        <v>23.8811079545455</v>
      </c>
      <c r="PB484" s="7" t="n">
        <f aca="false">(PB65+PB266)/2</f>
        <v>19.0215277777778</v>
      </c>
      <c r="PC484" s="16" t="n">
        <f aca="false">(PC65+PC266)/2</f>
        <v>27.1038461538462</v>
      </c>
      <c r="PD484" s="8" t="n">
        <f aca="false">AVERAGE(PB474:PB484)</f>
        <v>17.8048611111111</v>
      </c>
      <c r="PE484" s="11" t="n">
        <f aca="false">AVERAGE(PC474:PC484)</f>
        <v>26.6251048951049</v>
      </c>
      <c r="QB484" s="11" t="n">
        <f aca="false">(QB65+QB266)/2</f>
        <v>33.7</v>
      </c>
      <c r="QC484" s="8" t="n">
        <f aca="false">(QC65+QC266)/2</f>
        <v>8.8</v>
      </c>
    </row>
    <row r="485" customFormat="false" ht="12.8" hidden="false" customHeight="false" outlineLevel="0" collapsed="false">
      <c r="AC485" s="19" t="n">
        <v>1983</v>
      </c>
      <c r="AD485" s="21" t="n">
        <v>34.3</v>
      </c>
      <c r="AE485" s="21" t="n">
        <v>38</v>
      </c>
      <c r="AF485" s="21" t="n">
        <v>31.3</v>
      </c>
      <c r="AG485" s="21" t="n">
        <v>24.6</v>
      </c>
      <c r="AH485" s="21" t="n">
        <v>23.2</v>
      </c>
      <c r="AI485" s="21" t="n">
        <v>20.2</v>
      </c>
      <c r="AJ485" s="21" t="n">
        <v>17.6</v>
      </c>
      <c r="AK485" s="21" t="n">
        <v>22.5</v>
      </c>
      <c r="AL485" s="21" t="n">
        <v>28.9</v>
      </c>
      <c r="AM485" s="21" t="n">
        <v>30</v>
      </c>
      <c r="AN485" s="21" t="n">
        <v>34</v>
      </c>
      <c r="AO485" s="21" t="n">
        <v>36.3</v>
      </c>
      <c r="AP485" s="21" t="n">
        <v>28.4</v>
      </c>
      <c r="OB485" s="7" t="n">
        <f aca="false">(OB66+OB267)/2</f>
        <v>24.0739583333333</v>
      </c>
      <c r="OC485" s="7" t="n">
        <f aca="false">(OC66+OC267)/2</f>
        <v>23.9337910353535</v>
      </c>
      <c r="PB485" s="7" t="n">
        <f aca="false">(PB66+PB267)/2</f>
        <v>18.9083333333333</v>
      </c>
      <c r="PC485" s="16" t="n">
        <f aca="false">(PC66+PC267)/2</f>
        <v>26.6307692307692</v>
      </c>
      <c r="PD485" s="8" t="n">
        <f aca="false">AVERAGE(PB475:PB485)</f>
        <v>17.9541035353535</v>
      </c>
      <c r="PE485" s="11" t="n">
        <f aca="false">AVERAGE(PC475:PC485)</f>
        <v>26.6538111888112</v>
      </c>
      <c r="QB485" s="11" t="n">
        <f aca="false">(QB66+QB267)/2</f>
        <v>33.7</v>
      </c>
      <c r="QC485" s="8" t="n">
        <f aca="false">(QC66+QC267)/2</f>
        <v>8.8</v>
      </c>
    </row>
    <row r="486" customFormat="false" ht="12.8" hidden="false" customHeight="false" outlineLevel="0" collapsed="false">
      <c r="AC486" s="19" t="n">
        <v>1984</v>
      </c>
      <c r="AD486" s="21" t="n">
        <v>32.4</v>
      </c>
      <c r="AE486" s="21" t="n">
        <v>36</v>
      </c>
      <c r="AF486" s="21" t="n">
        <v>30.6</v>
      </c>
      <c r="AG486" s="21" t="n">
        <v>27.5</v>
      </c>
      <c r="AH486" s="21" t="n">
        <v>25.2</v>
      </c>
      <c r="AI486" s="21" t="n">
        <v>19.3</v>
      </c>
      <c r="AJ486" s="21" t="n">
        <v>17.6</v>
      </c>
      <c r="AK486" s="21" t="n">
        <v>22.9</v>
      </c>
      <c r="AL486" s="21" t="n">
        <v>23.8</v>
      </c>
      <c r="AM486" s="21" t="n">
        <v>30.7</v>
      </c>
      <c r="AN486" s="21" t="n">
        <v>34.4</v>
      </c>
      <c r="AO486" s="21" t="n">
        <v>36.2</v>
      </c>
      <c r="AP486" s="21" t="n">
        <v>28.1</v>
      </c>
      <c r="OB486" s="7" t="n">
        <f aca="false">(OB67+OB268)/2</f>
        <v>23.4677083333333</v>
      </c>
      <c r="OC486" s="7" t="n">
        <f aca="false">(OC67+OC268)/2</f>
        <v>23.8403251262626</v>
      </c>
      <c r="PB486" s="7" t="n">
        <f aca="false">(PB67+PB268)/2</f>
        <v>17.8</v>
      </c>
      <c r="PC486" s="16" t="n">
        <f aca="false">(PC67+PC268)/2</f>
        <v>25.8576923076923</v>
      </c>
      <c r="PD486" s="8" t="n">
        <f aca="false">AVERAGE(PB476:PB486)</f>
        <v>17.8152146464646</v>
      </c>
      <c r="PE486" s="11" t="n">
        <f aca="false">AVERAGE(PC476:PC486)</f>
        <v>26.5463286713287</v>
      </c>
      <c r="QB486" s="11" t="n">
        <f aca="false">(QB67+QB268)/2</f>
        <v>32.9</v>
      </c>
      <c r="QC486" s="8" t="n">
        <f aca="false">(QC67+QC268)/2</f>
        <v>8.8</v>
      </c>
    </row>
    <row r="487" customFormat="false" ht="12.8" hidden="false" customHeight="false" outlineLevel="0" collapsed="false">
      <c r="AC487" s="19" t="n">
        <v>1985</v>
      </c>
      <c r="AD487" s="21" t="n">
        <v>37.8</v>
      </c>
      <c r="AE487" s="21" t="n">
        <v>36.4</v>
      </c>
      <c r="AF487" s="21" t="n">
        <v>32.5</v>
      </c>
      <c r="AG487" s="21" t="n">
        <v>27.6</v>
      </c>
      <c r="AH487" s="21" t="n">
        <v>21.4</v>
      </c>
      <c r="AI487" s="21" t="n">
        <v>17.6</v>
      </c>
      <c r="AJ487" s="21" t="n">
        <v>20.1</v>
      </c>
      <c r="AK487" s="21" t="n">
        <v>23.7</v>
      </c>
      <c r="AL487" s="21" t="n">
        <v>24.4</v>
      </c>
      <c r="AM487" s="21" t="n">
        <v>28.1</v>
      </c>
      <c r="AN487" s="21" t="n">
        <v>32.8</v>
      </c>
      <c r="AO487" s="21" t="n">
        <v>36.6</v>
      </c>
      <c r="AP487" s="21" t="n">
        <v>28.2</v>
      </c>
      <c r="OB487" s="7" t="n">
        <f aca="false">(OB68+OB269)/2</f>
        <v>23.8072916666667</v>
      </c>
      <c r="OC487" s="7" t="n">
        <f aca="false">(OC68+OC269)/2</f>
        <v>23.8630839646465</v>
      </c>
      <c r="PB487" s="7" t="n">
        <f aca="false">(PB68+PB269)/2</f>
        <v>17.65</v>
      </c>
      <c r="PC487" s="16" t="n">
        <f aca="false">(PC68+PC269)/2</f>
        <v>26.5846153846154</v>
      </c>
      <c r="PD487" s="8" t="n">
        <f aca="false">AVERAGE(PB477:PB487)</f>
        <v>17.7940025252525</v>
      </c>
      <c r="PE487" s="11" t="n">
        <f aca="false">AVERAGE(PC477:PC487)</f>
        <v>26.6317482517483</v>
      </c>
      <c r="QB487" s="11" t="n">
        <f aca="false">(QB68+QB269)/2</f>
        <v>33.1</v>
      </c>
      <c r="QC487" s="8" t="n">
        <f aca="false">(QC68+QC269)/2</f>
        <v>8.8</v>
      </c>
    </row>
    <row r="488" customFormat="false" ht="12.8" hidden="false" customHeight="false" outlineLevel="0" collapsed="false">
      <c r="AC488" s="19" t="n">
        <v>1986</v>
      </c>
      <c r="AD488" s="21" t="n">
        <v>36.5</v>
      </c>
      <c r="AE488" s="21" t="n">
        <v>37.5</v>
      </c>
      <c r="AF488" s="21" t="n">
        <v>35.7</v>
      </c>
      <c r="AG488" s="21" t="n">
        <v>27.4</v>
      </c>
      <c r="AH488" s="21" t="n">
        <v>24.6</v>
      </c>
      <c r="AI488" s="21" t="n">
        <v>18</v>
      </c>
      <c r="AJ488" s="21" t="n">
        <v>15.9</v>
      </c>
      <c r="AK488" s="21" t="n">
        <v>19.8</v>
      </c>
      <c r="AL488" s="21" t="n">
        <v>26.4</v>
      </c>
      <c r="AM488" s="21" t="n">
        <v>28.7</v>
      </c>
      <c r="AN488" s="21" t="n">
        <v>33</v>
      </c>
      <c r="AO488" s="21" t="n">
        <v>34.2</v>
      </c>
      <c r="AP488" s="21" t="n">
        <v>28.1</v>
      </c>
      <c r="OB488" s="7" t="n">
        <f aca="false">(OB69+OB270)/2</f>
        <v>23.7364583333333</v>
      </c>
      <c r="OC488" s="7" t="n">
        <f aca="false">(OC69+OC270)/2</f>
        <v>23.9555397727273</v>
      </c>
      <c r="PB488" s="7" t="n">
        <f aca="false">(PB69+PB270)/2</f>
        <v>17.2583333333333</v>
      </c>
      <c r="PC488" s="16" t="n">
        <f aca="false">(PC69+PC270)/2</f>
        <v>26.9038461538462</v>
      </c>
      <c r="PD488" s="8" t="n">
        <f aca="false">AVERAGE(PB478:PB488)</f>
        <v>17.8892045454545</v>
      </c>
      <c r="PE488" s="11" t="n">
        <f aca="false">AVERAGE(PC478:PC488)</f>
        <v>26.7193706293706</v>
      </c>
      <c r="QB488" s="11" t="n">
        <f aca="false">(QB69+QB270)/2</f>
        <v>33.1</v>
      </c>
      <c r="QC488" s="8" t="n">
        <f aca="false">(QC69+QC270)/2</f>
        <v>9</v>
      </c>
    </row>
    <row r="489" customFormat="false" ht="12.8" hidden="false" customHeight="false" outlineLevel="0" collapsed="false">
      <c r="AC489" s="19" t="n">
        <v>1987</v>
      </c>
      <c r="AD489" s="21" t="n">
        <v>36.7</v>
      </c>
      <c r="AE489" s="21" t="n">
        <v>32.3</v>
      </c>
      <c r="AF489" s="21" t="n">
        <v>30</v>
      </c>
      <c r="AG489" s="21" t="n">
        <v>28.9</v>
      </c>
      <c r="AH489" s="21" t="n">
        <v>21.2</v>
      </c>
      <c r="AI489" s="21" t="n">
        <v>18.3</v>
      </c>
      <c r="AJ489" s="21" t="n">
        <v>19.5</v>
      </c>
      <c r="AK489" s="21" t="n">
        <v>20.4</v>
      </c>
      <c r="AL489" s="21" t="n">
        <v>25.6</v>
      </c>
      <c r="AM489" s="21" t="n">
        <v>32.1</v>
      </c>
      <c r="AN489" s="21" t="n">
        <v>34.5</v>
      </c>
      <c r="AO489" s="21" t="n">
        <v>34.9</v>
      </c>
      <c r="AP489" s="21" t="n">
        <v>27.9</v>
      </c>
      <c r="OB489" s="7" t="n">
        <f aca="false">(OB70+OB271)/2</f>
        <v>23.5708333333333</v>
      </c>
      <c r="OC489" s="7" t="n">
        <f aca="false">(OC70+OC271)/2</f>
        <v>23.9660195707071</v>
      </c>
      <c r="PB489" s="7" t="n">
        <f aca="false">(PB70+PB271)/2</f>
        <v>18.6041666666667</v>
      </c>
      <c r="PC489" s="16" t="n">
        <f aca="false">(PC70+PC271)/2</f>
        <v>25.4076923076923</v>
      </c>
      <c r="PD489" s="8" t="n">
        <f aca="false">AVERAGE(PB479:PB489)</f>
        <v>17.9724116161616</v>
      </c>
      <c r="PE489" s="11" t="n">
        <f aca="false">AVERAGE(PC479:PC489)</f>
        <v>26.7391608391608</v>
      </c>
      <c r="QB489" s="11" t="n">
        <f aca="false">(QB70+QB271)/2</f>
        <v>33.1</v>
      </c>
      <c r="QC489" s="8" t="n">
        <f aca="false">(QC70+QC271)/2</f>
        <v>9</v>
      </c>
    </row>
    <row r="490" customFormat="false" ht="12.8" hidden="false" customHeight="false" outlineLevel="0" collapsed="false">
      <c r="AC490" s="19" t="n">
        <v>1988</v>
      </c>
      <c r="AD490" s="21" t="n">
        <v>37.2</v>
      </c>
      <c r="AE490" s="21" t="n">
        <v>33.8</v>
      </c>
      <c r="AF490" s="21" t="n">
        <v>31.9</v>
      </c>
      <c r="AG490" s="21" t="n">
        <v>25.8</v>
      </c>
      <c r="AH490" s="21" t="n">
        <v>21.3</v>
      </c>
      <c r="AI490" s="21" t="n">
        <v>19.8</v>
      </c>
      <c r="AJ490" s="21" t="n">
        <v>19.7</v>
      </c>
      <c r="AK490" s="21" t="n">
        <v>21</v>
      </c>
      <c r="AL490" s="21" t="n">
        <v>27</v>
      </c>
      <c r="AM490" s="21" t="n">
        <v>33.5</v>
      </c>
      <c r="AN490" s="21" t="n">
        <v>31</v>
      </c>
      <c r="AO490" s="21" t="n">
        <v>33</v>
      </c>
      <c r="AP490" s="21" t="n">
        <v>27.9</v>
      </c>
      <c r="OB490" s="7" t="n">
        <f aca="false">(OB71+OB272)/2</f>
        <v>23.6364583333333</v>
      </c>
      <c r="OC490" s="7" t="n">
        <f aca="false">(OC71+OC272)/2</f>
        <v>23.9207544191919</v>
      </c>
      <c r="PB490" s="7" t="n">
        <f aca="false">(PB71+PB272)/2</f>
        <v>17.725</v>
      </c>
      <c r="PC490" s="16" t="n">
        <f aca="false">(PC71+PC272)/2</f>
        <v>26.0961538461538</v>
      </c>
      <c r="PD490" s="8" t="n">
        <f aca="false">AVERAGE(PB480:PB490)</f>
        <v>17.8796085858586</v>
      </c>
      <c r="PE490" s="11" t="n">
        <f aca="false">AVERAGE(PC480:PC490)</f>
        <v>26.6597902097902</v>
      </c>
      <c r="QB490" s="11" t="n">
        <f aca="false">(QB71+QB272)/2</f>
        <v>33.1</v>
      </c>
      <c r="QC490" s="8" t="n">
        <f aca="false">(QC71+QC272)/2</f>
        <v>9</v>
      </c>
    </row>
    <row r="491" customFormat="false" ht="12.8" hidden="false" customHeight="false" outlineLevel="0" collapsed="false">
      <c r="AC491" s="19" t="n">
        <v>1989</v>
      </c>
      <c r="AD491" s="21" t="n">
        <v>34.5</v>
      </c>
      <c r="AE491" s="21" t="n">
        <v>36</v>
      </c>
      <c r="AF491" s="21" t="n">
        <v>28.3</v>
      </c>
      <c r="AG491" s="21" t="n">
        <v>24.2</v>
      </c>
      <c r="AH491" s="21" t="n">
        <v>20.8</v>
      </c>
      <c r="AI491" s="21" t="n">
        <v>16.6</v>
      </c>
      <c r="AJ491" s="21" t="n">
        <v>16.8</v>
      </c>
      <c r="AK491" s="21" t="n">
        <v>19.1</v>
      </c>
      <c r="AL491" s="21" t="n">
        <v>26.6</v>
      </c>
      <c r="AM491" s="21" t="n">
        <v>31.1</v>
      </c>
      <c r="AN491" s="21" t="n">
        <v>30.9</v>
      </c>
      <c r="AO491" s="21" t="n">
        <v>35.4</v>
      </c>
      <c r="AP491" s="21" t="n">
        <v>26.7</v>
      </c>
      <c r="OB491" s="7" t="n">
        <f aca="false">(OB72+OB273)/2</f>
        <v>23.80625</v>
      </c>
      <c r="OC491" s="7" t="n">
        <f aca="false">(OC72+OC273)/2</f>
        <v>23.9038036616162</v>
      </c>
      <c r="PB491" s="7" t="n">
        <f aca="false">(PB72+PB273)/2</f>
        <v>16.3166666666667</v>
      </c>
      <c r="PC491" s="16" t="n">
        <f aca="false">(PC72+PC273)/2</f>
        <v>27.0230769230769</v>
      </c>
      <c r="PD491" s="8" t="n">
        <f aca="false">AVERAGE(PB481:PB491)</f>
        <v>17.7686237373737</v>
      </c>
      <c r="PE491" s="11" t="n">
        <f aca="false">AVERAGE(PC481:PC491)</f>
        <v>26.6395104895105</v>
      </c>
      <c r="QB491" s="11" t="n">
        <f aca="false">(QB72+QB273)/2</f>
        <v>33.1</v>
      </c>
      <c r="QC491" s="8" t="n">
        <f aca="false">(QC72+QC273)/2</f>
        <v>9</v>
      </c>
    </row>
    <row r="492" customFormat="false" ht="12.8" hidden="false" customHeight="false" outlineLevel="0" collapsed="false">
      <c r="AC492" s="19" t="n">
        <v>1990</v>
      </c>
      <c r="AD492" s="21" t="n">
        <v>36.8</v>
      </c>
      <c r="AE492" s="21" t="n">
        <v>33.3</v>
      </c>
      <c r="AF492" s="21" t="n">
        <v>34</v>
      </c>
      <c r="AG492" s="21" t="n">
        <v>27.8</v>
      </c>
      <c r="AH492" s="21" t="n">
        <v>22.8</v>
      </c>
      <c r="AI492" s="21" t="n">
        <v>17.4</v>
      </c>
      <c r="AJ492" s="21" t="n">
        <v>19.7</v>
      </c>
      <c r="AK492" s="21" t="n">
        <v>20.9</v>
      </c>
      <c r="AL492" s="21" t="n">
        <v>25.4</v>
      </c>
      <c r="AM492" s="21" t="n">
        <v>30.7</v>
      </c>
      <c r="AN492" s="21" t="n">
        <v>36</v>
      </c>
      <c r="AO492" s="21" t="n">
        <v>37.2</v>
      </c>
      <c r="AP492" s="21" t="n">
        <v>28.5</v>
      </c>
      <c r="OB492" s="7" t="n">
        <f aca="false">(OB73+OB274)/2</f>
        <v>23.7989583333333</v>
      </c>
      <c r="OC492" s="7" t="n">
        <f aca="false">(OC73+OC274)/2</f>
        <v>23.866682449495</v>
      </c>
      <c r="PB492" s="7" t="n">
        <f aca="false">(PB73+PB274)/2</f>
        <v>16.6583333333333</v>
      </c>
      <c r="PC492" s="16" t="n">
        <f aca="false">(PC73+PC274)/2</f>
        <v>27.3115384615385</v>
      </c>
      <c r="PD492" s="8" t="n">
        <f aca="false">AVERAGE(PB482:PB492)</f>
        <v>17.6743055555556</v>
      </c>
      <c r="PE492" s="11" t="n">
        <f aca="false">AVERAGE(PC482:PC492)</f>
        <v>26.6520979020979</v>
      </c>
      <c r="QB492" s="11" t="n">
        <f aca="false">(QB73+QB274)/2</f>
        <v>33.4</v>
      </c>
      <c r="QC492" s="8" t="n">
        <f aca="false">(QC73+QC274)/2</f>
        <v>9</v>
      </c>
    </row>
    <row r="493" customFormat="false" ht="12.8" hidden="false" customHeight="false" outlineLevel="0" collapsed="false">
      <c r="AC493" s="19" t="n">
        <v>1991</v>
      </c>
      <c r="AD493" s="21" t="n">
        <v>36.5</v>
      </c>
      <c r="AE493" s="21" t="n">
        <v>38.3</v>
      </c>
      <c r="AF493" s="21" t="n">
        <v>32.9</v>
      </c>
      <c r="AG493" s="21" t="n">
        <v>28.2</v>
      </c>
      <c r="AH493" s="21" t="n">
        <v>22.9</v>
      </c>
      <c r="AI493" s="21" t="n">
        <v>21.4</v>
      </c>
      <c r="AJ493" s="21" t="n">
        <v>19.9</v>
      </c>
      <c r="AK493" s="21" t="n">
        <v>22.2</v>
      </c>
      <c r="AL493" s="21" t="n">
        <v>28</v>
      </c>
      <c r="AM493" s="21" t="n">
        <v>32</v>
      </c>
      <c r="AN493" s="21" t="n">
        <v>33.4</v>
      </c>
      <c r="AO493" s="21" t="n">
        <v>34.2</v>
      </c>
      <c r="AP493" s="21" t="n">
        <v>29.2</v>
      </c>
      <c r="OB493" s="7" t="n">
        <f aca="false">(OB74+OB275)/2</f>
        <v>23.6875</v>
      </c>
      <c r="OC493" s="7" t="n">
        <f aca="false">(OC74+OC275)/2</f>
        <v>23.8870422979798</v>
      </c>
      <c r="PB493" s="7" t="n">
        <f aca="false">(PB74+PB275)/2</f>
        <v>17.5458333333333</v>
      </c>
      <c r="PC493" s="16" t="n">
        <f aca="false">(PC74+PC275)/2</f>
        <v>26.1846153846154</v>
      </c>
      <c r="PD493" s="8" t="n">
        <f aca="false">AVERAGE(PB483:PB493)</f>
        <v>17.7349116161616</v>
      </c>
      <c r="PE493" s="11" t="n">
        <f aca="false">AVERAGE(PC483:PC493)</f>
        <v>26.5965034965035</v>
      </c>
      <c r="QB493" s="11" t="n">
        <f aca="false">(QB74+QB275)/2</f>
        <v>33.4</v>
      </c>
      <c r="QC493" s="8" t="n">
        <f aca="false">(QC74+QC275)/2</f>
        <v>9</v>
      </c>
    </row>
    <row r="494" customFormat="false" ht="12.8" hidden="false" customHeight="false" outlineLevel="0" collapsed="false">
      <c r="AC494" s="19" t="n">
        <v>1992</v>
      </c>
      <c r="AD494" s="21" t="n">
        <v>34.3</v>
      </c>
      <c r="AE494" s="21" t="n">
        <v>35.9</v>
      </c>
      <c r="AF494" s="21" t="n">
        <v>34.7</v>
      </c>
      <c r="AG494" s="21" t="n">
        <v>27.8</v>
      </c>
      <c r="AH494" s="21" t="n">
        <v>21</v>
      </c>
      <c r="AI494" s="21" t="n">
        <v>18.5</v>
      </c>
      <c r="AJ494" s="21" t="n">
        <v>19.9</v>
      </c>
      <c r="AK494" s="21" t="n">
        <v>20.3</v>
      </c>
      <c r="AL494" s="21" t="n">
        <v>24.4</v>
      </c>
      <c r="AM494" s="21" t="n">
        <v>26.8</v>
      </c>
      <c r="AN494" s="21" t="n">
        <v>31.8</v>
      </c>
      <c r="AO494" s="21" t="n">
        <v>33.4</v>
      </c>
      <c r="AP494" s="21" t="n">
        <v>27.4</v>
      </c>
      <c r="OB494" s="7" t="n">
        <f aca="false">(OB75+OB276)/2</f>
        <v>23.7041666666667</v>
      </c>
      <c r="OC494" s="7" t="n">
        <f aca="false">(OC75+OC276)/2</f>
        <v>23.8259627525253</v>
      </c>
      <c r="PB494" s="7" t="n">
        <f aca="false">(PB75+PB276)/2</f>
        <v>16.7708333333333</v>
      </c>
      <c r="PC494" s="16" t="n">
        <f aca="false">(PC75+PC276)/2</f>
        <v>27.2923076923077</v>
      </c>
      <c r="PD494" s="8" t="n">
        <f aca="false">AVERAGE(PB484:PB494)</f>
        <v>17.6599116161616</v>
      </c>
      <c r="PE494" s="11" t="n">
        <f aca="false">AVERAGE(PC484:PC494)</f>
        <v>26.5814685314685</v>
      </c>
      <c r="QB494" s="11" t="n">
        <f aca="false">(QB75+QB276)/2</f>
        <v>33.65</v>
      </c>
      <c r="QC494" s="8" t="n">
        <f aca="false">(QC75+QC276)/2</f>
        <v>9</v>
      </c>
    </row>
    <row r="495" customFormat="false" ht="12.8" hidden="false" customHeight="false" outlineLevel="0" collapsed="false">
      <c r="AC495" s="19" t="n">
        <v>1993</v>
      </c>
      <c r="AD495" s="21" t="n">
        <v>37.6</v>
      </c>
      <c r="AE495" s="21" t="n">
        <v>35.3</v>
      </c>
      <c r="AF495" s="21" t="n">
        <v>34.3</v>
      </c>
      <c r="AG495" s="21" t="n">
        <v>29.8</v>
      </c>
      <c r="AH495" s="21" t="n">
        <v>21.6</v>
      </c>
      <c r="AI495" s="21" t="n">
        <v>16.4</v>
      </c>
      <c r="AJ495" s="21" t="n">
        <v>19.1</v>
      </c>
      <c r="AK495" s="21" t="n">
        <v>22.5</v>
      </c>
      <c r="AL495" s="21" t="n">
        <v>24.4</v>
      </c>
      <c r="AM495" s="21" t="n">
        <v>27.6</v>
      </c>
      <c r="AN495" s="21" t="n">
        <v>36.1</v>
      </c>
      <c r="AO495" s="21" t="n">
        <v>32.4</v>
      </c>
      <c r="AP495" s="21" t="n">
        <v>28.1</v>
      </c>
      <c r="OB495" s="7" t="n">
        <f aca="false">(OB76+OB277)/2</f>
        <v>24.1234375</v>
      </c>
      <c r="OC495" s="7" t="n">
        <f aca="false">(OC76+OC277)/2</f>
        <v>23.7648200757576</v>
      </c>
      <c r="PB495" s="7" t="n">
        <f aca="false">(PB76+PB277)/2</f>
        <v>17.9208333333333</v>
      </c>
      <c r="PC495" s="16" t="n">
        <f aca="false">(PC76+PC277)/2</f>
        <v>27.3346153846154</v>
      </c>
      <c r="PD495" s="8" t="n">
        <f aca="false">AVERAGE(PB485:PB495)</f>
        <v>17.5598484848485</v>
      </c>
      <c r="PE495" s="11" t="n">
        <f aca="false">AVERAGE(PC485:PC495)</f>
        <v>26.6024475524476</v>
      </c>
      <c r="QB495" s="11" t="n">
        <f aca="false">(QB76+QB277)/2</f>
        <v>33.7</v>
      </c>
      <c r="QC495" s="8" t="n">
        <f aca="false">(QC76+QC277)/2</f>
        <v>9</v>
      </c>
    </row>
    <row r="496" customFormat="false" ht="12.8" hidden="false" customHeight="false" outlineLevel="0" collapsed="false">
      <c r="AC496" s="19" t="n">
        <v>1994</v>
      </c>
      <c r="AD496" s="21" t="n">
        <v>38.1</v>
      </c>
      <c r="AE496" s="21" t="n">
        <v>35.4</v>
      </c>
      <c r="AF496" s="21" t="n">
        <v>32.4</v>
      </c>
      <c r="AG496" s="21" t="n">
        <v>26.9</v>
      </c>
      <c r="AH496" s="21" t="n">
        <v>24.7</v>
      </c>
      <c r="AI496" s="21" t="n">
        <v>19.3</v>
      </c>
      <c r="AJ496" s="21" t="n">
        <v>19.7</v>
      </c>
      <c r="AK496" s="21" t="n">
        <v>21</v>
      </c>
      <c r="AL496" s="21" t="n">
        <v>27.2</v>
      </c>
      <c r="AM496" s="21" t="n">
        <v>31.2</v>
      </c>
      <c r="AN496" s="21" t="n">
        <v>33.2</v>
      </c>
      <c r="AO496" s="21" t="n">
        <v>36.8</v>
      </c>
      <c r="AP496" s="21" t="n">
        <v>28.8</v>
      </c>
      <c r="OB496" s="7" t="n">
        <f aca="false">(OB77+OB278)/2</f>
        <v>24.03125</v>
      </c>
      <c r="OC496" s="7" t="n">
        <f aca="false">(OC77+OC278)/2</f>
        <v>23.7609375</v>
      </c>
      <c r="PB496" s="7" t="n">
        <f aca="false">(PB77+PB278)/2</f>
        <v>18.175</v>
      </c>
      <c r="PC496" s="16" t="n">
        <f aca="false">(PC77+PC278)/2</f>
        <v>26.8384615384615</v>
      </c>
      <c r="PD496" s="8" t="n">
        <f aca="false">AVERAGE(PB486:PB496)</f>
        <v>17.4931818181818</v>
      </c>
      <c r="PE496" s="11" t="n">
        <f aca="false">AVERAGE(PC486:PC496)</f>
        <v>26.6213286713287</v>
      </c>
      <c r="QB496" s="11" t="n">
        <f aca="false">(QB77+QB278)/2</f>
        <v>33.7</v>
      </c>
      <c r="QC496" s="8" t="n">
        <f aca="false">(QC77+QC278)/2</f>
        <v>9</v>
      </c>
    </row>
    <row r="497" customFormat="false" ht="12.8" hidden="false" customHeight="false" outlineLevel="0" collapsed="false">
      <c r="AC497" s="19" t="n">
        <v>1995</v>
      </c>
      <c r="AD497" s="21" t="n">
        <v>35.4</v>
      </c>
      <c r="AE497" s="21" t="n">
        <v>34.5</v>
      </c>
      <c r="AF497" s="21" t="n">
        <v>31.3</v>
      </c>
      <c r="AG497" s="21" t="n">
        <v>26.9</v>
      </c>
      <c r="AH497" s="21" t="n">
        <v>21.4</v>
      </c>
      <c r="AI497" s="21" t="n">
        <v>20.1</v>
      </c>
      <c r="AJ497" s="21" t="n">
        <v>20</v>
      </c>
      <c r="AK497" s="21" t="n">
        <v>23.4</v>
      </c>
      <c r="AL497" s="21" t="n">
        <v>27</v>
      </c>
      <c r="AM497" s="21" t="n">
        <v>30</v>
      </c>
      <c r="AN497" s="21" t="n">
        <v>32.7</v>
      </c>
      <c r="AO497" s="21" t="n">
        <v>34.9</v>
      </c>
      <c r="AP497" s="21" t="n">
        <v>28.1</v>
      </c>
      <c r="OB497" s="7" t="n">
        <f aca="false">(OB78+OB279)/2</f>
        <v>24.8083333333333</v>
      </c>
      <c r="OC497" s="7" t="n">
        <f aca="false">(OC78+OC279)/2</f>
        <v>23.8828125</v>
      </c>
      <c r="PB497" s="7" t="n">
        <f aca="false">(PB78+PB279)/2</f>
        <v>17.9666666666667</v>
      </c>
      <c r="PC497" s="16" t="n">
        <f aca="false">(PC78+PC279)/2</f>
        <v>27.5230769230769</v>
      </c>
      <c r="PD497" s="8" t="n">
        <f aca="false">AVERAGE(PB487:PB497)</f>
        <v>17.5083333333333</v>
      </c>
      <c r="PE497" s="11" t="n">
        <f aca="false">AVERAGE(PC487:PC497)</f>
        <v>26.7727272727273</v>
      </c>
      <c r="QB497" s="11" t="n">
        <f aca="false">(QB78+QB279)/2</f>
        <v>33.7</v>
      </c>
      <c r="QC497" s="8" t="n">
        <f aca="false">(QC78+QC279)/2</f>
        <v>9</v>
      </c>
    </row>
    <row r="498" customFormat="false" ht="12.8" hidden="false" customHeight="false" outlineLevel="0" collapsed="false">
      <c r="AC498" s="19" t="n">
        <v>1996</v>
      </c>
      <c r="AD498" s="21" t="n">
        <v>36.3</v>
      </c>
      <c r="AE498" s="21" t="n">
        <v>35.6</v>
      </c>
      <c r="AF498" s="21" t="n">
        <v>33.8</v>
      </c>
      <c r="AG498" s="21" t="n">
        <v>27.4</v>
      </c>
      <c r="AH498" s="21" t="n">
        <v>22.3</v>
      </c>
      <c r="AI498" s="21" t="n">
        <v>22.6</v>
      </c>
      <c r="AJ498" s="21" t="n">
        <v>19.7</v>
      </c>
      <c r="AK498" s="21" t="n">
        <v>22</v>
      </c>
      <c r="AL498" s="21" t="n">
        <v>29</v>
      </c>
      <c r="AM498" s="21" t="n">
        <v>30.5</v>
      </c>
      <c r="AN498" s="21" t="n">
        <v>33.8</v>
      </c>
      <c r="AO498" s="21" t="n">
        <v>35.3</v>
      </c>
      <c r="AP498" s="21" t="n">
        <v>29</v>
      </c>
      <c r="OB498" s="7" t="n">
        <f aca="false">(OB79+OB280)/2</f>
        <v>23.559375</v>
      </c>
      <c r="OC498" s="7" t="n">
        <f aca="false">(OC79+OC280)/2</f>
        <v>23.8602746212121</v>
      </c>
      <c r="PB498" s="7" t="n">
        <f aca="false">(PB79+PB280)/2</f>
        <v>17.1</v>
      </c>
      <c r="PC498" s="16" t="n">
        <f aca="false">(PC79+PC280)/2</f>
        <v>26.9230769230769</v>
      </c>
      <c r="PD498" s="8" t="n">
        <f aca="false">AVERAGE(PB488:PB498)</f>
        <v>17.4583333333333</v>
      </c>
      <c r="PE498" s="11" t="n">
        <f aca="false">AVERAGE(PC488:PC498)</f>
        <v>26.8034965034965</v>
      </c>
      <c r="QB498" s="11" t="n">
        <f aca="false">(QB79+QB280)/2</f>
        <v>33.75</v>
      </c>
      <c r="QC498" s="8" t="n">
        <f aca="false">(QC79+QC280)/2</f>
        <v>9</v>
      </c>
    </row>
    <row r="499" customFormat="false" ht="12.8" hidden="false" customHeight="false" outlineLevel="0" collapsed="false">
      <c r="AC499" s="19" t="n">
        <v>1997</v>
      </c>
      <c r="AD499" s="21" t="n">
        <v>36.3</v>
      </c>
      <c r="AE499" s="21" t="n">
        <v>35.3</v>
      </c>
      <c r="AF499" s="21" t="n">
        <v>31.5</v>
      </c>
      <c r="AG499" s="21" t="n">
        <v>28.9</v>
      </c>
      <c r="AH499" s="21" t="n">
        <v>20.5</v>
      </c>
      <c r="AI499" s="21" t="n">
        <v>18.7</v>
      </c>
      <c r="AJ499" s="21" t="n">
        <v>16.2</v>
      </c>
      <c r="AK499" s="21" t="n">
        <v>21.1</v>
      </c>
      <c r="AL499" s="21" t="n">
        <v>27.1</v>
      </c>
      <c r="AM499" s="21" t="n">
        <v>30.5</v>
      </c>
      <c r="AN499" s="21" t="n">
        <v>35.2</v>
      </c>
      <c r="AO499" s="21" t="n">
        <v>36.2</v>
      </c>
      <c r="AP499" s="21" t="n">
        <v>28.1</v>
      </c>
      <c r="OB499" s="7" t="n">
        <f aca="false">(OB80+OB281)/2</f>
        <v>23.7489583333333</v>
      </c>
      <c r="OC499" s="7" t="n">
        <f aca="false">(OC80+OC281)/2</f>
        <v>23.8614109848485</v>
      </c>
      <c r="PB499" s="7" t="n">
        <f aca="false">(PB80+PB281)/2</f>
        <v>17.9958333333333</v>
      </c>
      <c r="PC499" s="16" t="n">
        <f aca="false">(PC80+PC281)/2</f>
        <v>26.3769230769231</v>
      </c>
      <c r="PD499" s="8" t="n">
        <f aca="false">AVERAGE(PB489:PB499)</f>
        <v>17.5253787878788</v>
      </c>
      <c r="PE499" s="11" t="n">
        <f aca="false">AVERAGE(PC489:PC499)</f>
        <v>26.7555944055944</v>
      </c>
      <c r="QB499" s="11" t="n">
        <f aca="false">(QB80+QB281)/2</f>
        <v>33.75</v>
      </c>
      <c r="QC499" s="8" t="n">
        <f aca="false">(QC80+QC281)/2</f>
        <v>9.15</v>
      </c>
    </row>
    <row r="500" customFormat="false" ht="12.8" hidden="false" customHeight="false" outlineLevel="0" collapsed="false">
      <c r="AC500" s="19" t="n">
        <v>1998</v>
      </c>
      <c r="AD500" s="21" t="n">
        <v>37.8</v>
      </c>
      <c r="AE500" s="21" t="n">
        <v>37.4</v>
      </c>
      <c r="AF500" s="21" t="n">
        <v>33.4</v>
      </c>
      <c r="AG500" s="21" t="n">
        <v>26.6</v>
      </c>
      <c r="AH500" s="21" t="n">
        <v>23.9</v>
      </c>
      <c r="AI500" s="21" t="n">
        <v>18.2</v>
      </c>
      <c r="AJ500" s="21" t="n">
        <v>15.3</v>
      </c>
      <c r="AK500" s="21" t="n">
        <v>22.1</v>
      </c>
      <c r="AL500" s="21" t="n">
        <v>27.1</v>
      </c>
      <c r="AM500" s="21" t="n">
        <v>30.4</v>
      </c>
      <c r="AN500" s="21" t="n">
        <v>33.3</v>
      </c>
      <c r="AO500" s="21" t="n">
        <v>35.7</v>
      </c>
      <c r="AP500" s="21" t="n">
        <v>28.4</v>
      </c>
      <c r="OB500" s="7" t="n">
        <f aca="false">(OB81+OB282)/2</f>
        <v>23.64375</v>
      </c>
      <c r="OC500" s="7" t="n">
        <f aca="false">(OC81+OC282)/2</f>
        <v>23.8680397727273</v>
      </c>
      <c r="PB500" s="7" t="n">
        <f aca="false">(PB81+PB282)/2</f>
        <v>18.0666666666667</v>
      </c>
      <c r="PC500" s="16" t="n">
        <f aca="false">(PC81+PC282)/2</f>
        <v>26.7192307692308</v>
      </c>
      <c r="PD500" s="8" t="n">
        <f aca="false">AVERAGE(PB490:PB500)</f>
        <v>17.4765151515152</v>
      </c>
      <c r="PE500" s="11" t="n">
        <f aca="false">AVERAGE(PC490:PC500)</f>
        <v>26.8748251748252</v>
      </c>
      <c r="QB500" s="11" t="n">
        <f aca="false">(QB81+QB282)/2</f>
        <v>33.75</v>
      </c>
      <c r="QC500" s="8" t="n">
        <f aca="false">(QC81+QC282)/2</f>
        <v>9.2</v>
      </c>
    </row>
    <row r="501" customFormat="false" ht="12.8" hidden="false" customHeight="false" outlineLevel="0" collapsed="false">
      <c r="AC501" s="19" t="n">
        <v>1999</v>
      </c>
      <c r="AD501" s="21" t="n">
        <v>37.7</v>
      </c>
      <c r="AE501" s="21" t="n">
        <v>35.2</v>
      </c>
      <c r="AF501" s="21" t="n">
        <v>35.5</v>
      </c>
      <c r="AG501" s="29" t="n">
        <f aca="false">SUM(AG498+AG499+AG500+AG502+AG503+AG504)/6</f>
        <v>27.5333333333333</v>
      </c>
      <c r="AH501" s="29" t="n">
        <f aca="false">SUM(AH498+AH499+AH500+AH502+AH503+AH504)/6</f>
        <v>22.5</v>
      </c>
      <c r="AI501" s="21" t="n">
        <v>19.8</v>
      </c>
      <c r="AJ501" s="21" t="n">
        <v>20.1</v>
      </c>
      <c r="AK501" s="21" t="n">
        <v>21.3</v>
      </c>
      <c r="AL501" s="21" t="n">
        <v>28.1</v>
      </c>
      <c r="AM501" s="21" t="n">
        <v>28.7</v>
      </c>
      <c r="AN501" s="21" t="n">
        <v>29.7</v>
      </c>
      <c r="AO501" s="21" t="n">
        <v>32.5</v>
      </c>
      <c r="AP501" s="42" t="n">
        <f aca="false">AVERAGE(AD501:AO501)</f>
        <v>28.2194444444444</v>
      </c>
      <c r="OB501" s="7" t="n">
        <f aca="false">(OB82+OB283)/2</f>
        <v>23.6145833333333</v>
      </c>
      <c r="OC501" s="7" t="n">
        <f aca="false">(OC82+OC283)/2</f>
        <v>23.8660511363636</v>
      </c>
      <c r="PB501" s="7" t="n">
        <f aca="false">(PB82+PB283)/2</f>
        <v>17.075</v>
      </c>
      <c r="PC501" s="16" t="n">
        <f aca="false">(PC82+PC283)/2</f>
        <v>27.5115384615385</v>
      </c>
      <c r="PD501" s="8" t="n">
        <f aca="false">AVERAGE(PB491:PB501)</f>
        <v>17.4174242424242</v>
      </c>
      <c r="PE501" s="11" t="n">
        <f aca="false">AVERAGE(PC491:PC501)</f>
        <v>27.0034965034965</v>
      </c>
      <c r="QB501" s="11" t="n">
        <f aca="false">(QB82+QB283)/2</f>
        <v>34</v>
      </c>
      <c r="QC501" s="8" t="n">
        <f aca="false">(QC82+QC283)/2</f>
        <v>9.2</v>
      </c>
    </row>
    <row r="502" customFormat="false" ht="12.8" hidden="false" customHeight="false" outlineLevel="0" collapsed="false">
      <c r="AC502" s="19" t="n">
        <v>2000</v>
      </c>
      <c r="AD502" s="21" t="n">
        <v>36.7</v>
      </c>
      <c r="AE502" s="21" t="n">
        <v>32.7</v>
      </c>
      <c r="AF502" s="21" t="n">
        <v>32.2</v>
      </c>
      <c r="AG502" s="21" t="n">
        <v>24.3</v>
      </c>
      <c r="AH502" s="21" t="n">
        <v>20</v>
      </c>
      <c r="AI502" s="21" t="n">
        <v>18.8</v>
      </c>
      <c r="AJ502" s="21" t="n">
        <v>21.5</v>
      </c>
      <c r="AK502" s="21" t="n">
        <v>21.5</v>
      </c>
      <c r="AL502" s="21" t="n">
        <v>30.3</v>
      </c>
      <c r="AM502" s="21" t="n">
        <v>27.9</v>
      </c>
      <c r="AN502" s="21" t="n">
        <v>33.2</v>
      </c>
      <c r="AO502" s="21" t="n">
        <v>34.6</v>
      </c>
      <c r="AP502" s="21" t="n">
        <v>27.8</v>
      </c>
      <c r="OB502" s="7" t="n">
        <f aca="false">(OB83+OB284)/2</f>
        <v>23.4770833333333</v>
      </c>
      <c r="OC502" s="7" t="n">
        <f aca="false">(OC83+OC284)/2</f>
        <v>23.8361268939394</v>
      </c>
      <c r="PB502" s="7" t="n">
        <f aca="false">(PB83+PB284)/2</f>
        <v>17.0125</v>
      </c>
      <c r="PC502" s="16" t="n">
        <f aca="false">(PC83+PC284)/2</f>
        <v>26.3653846153846</v>
      </c>
      <c r="PD502" s="8" t="n">
        <f aca="false">AVERAGE(PB492:PB502)</f>
        <v>17.4806818181818</v>
      </c>
      <c r="PE502" s="11" t="n">
        <f aca="false">AVERAGE(PC492:PC502)</f>
        <v>26.9437062937063</v>
      </c>
      <c r="QB502" s="11" t="n">
        <f aca="false">(QB83+QB284)/2</f>
        <v>34</v>
      </c>
      <c r="QC502" s="8" t="n">
        <f aca="false">(QC83+QC284)/2</f>
        <v>9.2</v>
      </c>
    </row>
    <row r="503" customFormat="false" ht="12.8" hidden="false" customHeight="false" outlineLevel="0" collapsed="false">
      <c r="AC503" s="19" t="n">
        <v>2001</v>
      </c>
      <c r="AD503" s="21" t="n">
        <v>38.8</v>
      </c>
      <c r="AE503" s="21" t="n">
        <v>37.7</v>
      </c>
      <c r="AF503" s="21" t="n">
        <v>27.4</v>
      </c>
      <c r="AG503" s="21" t="n">
        <v>26.4</v>
      </c>
      <c r="AH503" s="21" t="n">
        <v>22.6</v>
      </c>
      <c r="AI503" s="21" t="n">
        <v>18.6</v>
      </c>
      <c r="AJ503" s="21" t="n">
        <v>18</v>
      </c>
      <c r="AK503" s="21" t="n">
        <v>21.5</v>
      </c>
      <c r="AL503" s="21" t="n">
        <v>26.2</v>
      </c>
      <c r="AM503" s="21" t="n">
        <v>26.2</v>
      </c>
      <c r="AN503" s="21" t="n">
        <v>30.7</v>
      </c>
      <c r="AO503" s="21" t="n">
        <v>30.2</v>
      </c>
      <c r="AP503" s="21" t="n">
        <v>27</v>
      </c>
      <c r="OB503" s="7" t="n">
        <f aca="false">(OB84+OB285)/2</f>
        <v>23.959375</v>
      </c>
      <c r="OC503" s="7" t="n">
        <f aca="false">(OC84+OC285)/2</f>
        <v>23.8507102272727</v>
      </c>
      <c r="PB503" s="7" t="n">
        <f aca="false">(PB84+PB285)/2</f>
        <v>17.3291666666667</v>
      </c>
      <c r="PC503" s="16" t="n">
        <f aca="false">(PC84+PC285)/2</f>
        <v>27.1307692307692</v>
      </c>
      <c r="PD503" s="8" t="n">
        <f aca="false">AVERAGE(PB493:PB503)</f>
        <v>17.5416666666667</v>
      </c>
      <c r="PE503" s="11" t="n">
        <f aca="false">AVERAGE(PC493:PC503)</f>
        <v>26.9272727272727</v>
      </c>
      <c r="QB503" s="11" t="n">
        <f aca="false">(QB84+QB285)/2</f>
        <v>34</v>
      </c>
      <c r="QC503" s="8" t="n">
        <f aca="false">(QC84+QC285)/2</f>
        <v>9.2</v>
      </c>
    </row>
    <row r="504" customFormat="false" ht="12.8" hidden="false" customHeight="false" outlineLevel="0" collapsed="false">
      <c r="AC504" s="19" t="n">
        <v>2002</v>
      </c>
      <c r="AD504" s="21" t="n">
        <v>35.9</v>
      </c>
      <c r="AE504" s="21" t="n">
        <v>30.4</v>
      </c>
      <c r="AF504" s="21" t="n">
        <v>31.3</v>
      </c>
      <c r="AG504" s="21" t="n">
        <v>31.6</v>
      </c>
      <c r="AH504" s="21" t="n">
        <v>25.7</v>
      </c>
      <c r="AI504" s="21" t="n">
        <v>20.6</v>
      </c>
      <c r="AJ504" s="21" t="n">
        <v>21.9</v>
      </c>
      <c r="AK504" s="21" t="n">
        <v>22.5</v>
      </c>
      <c r="AL504" s="21" t="n">
        <v>28.1</v>
      </c>
      <c r="AM504" s="21" t="n">
        <v>31.9</v>
      </c>
      <c r="AN504" s="21" t="n">
        <v>34.4</v>
      </c>
      <c r="AO504" s="21" t="n">
        <v>36.6</v>
      </c>
      <c r="AP504" s="21" t="n">
        <v>29.2</v>
      </c>
      <c r="OB504" s="7" t="n">
        <f aca="false">(OB85+OB286)/2</f>
        <v>23.88125</v>
      </c>
      <c r="OC504" s="7" t="n">
        <f aca="false">(OC85+OC286)/2</f>
        <v>23.8683238636364</v>
      </c>
      <c r="PB504" s="7" t="n">
        <f aca="false">(PB85+PB286)/2</f>
        <v>17.3958333333333</v>
      </c>
      <c r="PC504" s="16" t="n">
        <f aca="false">(PC85+PC286)/2</f>
        <v>27.1846153846154</v>
      </c>
      <c r="PD504" s="8" t="n">
        <f aca="false">AVERAGE(PB494:PB504)</f>
        <v>17.5280303030303</v>
      </c>
      <c r="PE504" s="11" t="n">
        <f aca="false">AVERAGE(PC494:PC504)</f>
        <v>27.0181818181818</v>
      </c>
      <c r="QB504" s="11" t="n">
        <f aca="false">(QB85+QB286)/2</f>
        <v>34</v>
      </c>
      <c r="QC504" s="8" t="n">
        <f aca="false">(QC85+QC286)/2</f>
        <v>9.2</v>
      </c>
    </row>
    <row r="505" customFormat="false" ht="12.8" hidden="false" customHeight="false" outlineLevel="0" collapsed="false">
      <c r="AC505" s="19" t="n">
        <v>2003</v>
      </c>
      <c r="AD505" s="21" t="n">
        <v>37.6</v>
      </c>
      <c r="AE505" s="21" t="n">
        <v>36.4</v>
      </c>
      <c r="AF505" s="21" t="n">
        <v>30.9</v>
      </c>
      <c r="AG505" s="21" t="n">
        <v>29.6</v>
      </c>
      <c r="AH505" s="21" t="n">
        <v>23.4</v>
      </c>
      <c r="AI505" s="21" t="n">
        <v>20</v>
      </c>
      <c r="AJ505" s="21" t="n">
        <v>20.4</v>
      </c>
      <c r="AK505" s="21" t="n">
        <v>22.3</v>
      </c>
      <c r="AL505" s="21" t="n">
        <v>29.1</v>
      </c>
      <c r="AM505" s="21" t="n">
        <v>29.9</v>
      </c>
      <c r="AN505" s="21" t="n">
        <v>33.8</v>
      </c>
      <c r="AO505" s="21" t="n">
        <v>35</v>
      </c>
      <c r="AP505" s="21" t="n">
        <v>29</v>
      </c>
      <c r="OB505" s="7" t="n">
        <f aca="false">(OB86+OB287)/2</f>
        <v>24.1543402777778</v>
      </c>
      <c r="OC505" s="7" t="n">
        <f aca="false">(OC86+OC287)/2</f>
        <v>23.9092487373737</v>
      </c>
      <c r="PB505" s="7" t="n">
        <f aca="false">(PB86+PB287)/2</f>
        <v>18.3958333333333</v>
      </c>
      <c r="PC505" s="16" t="n">
        <f aca="false">(PC86+PC287)/2</f>
        <v>27.6173076923077</v>
      </c>
      <c r="PD505" s="8" t="n">
        <f aca="false">AVERAGE(PB495:PB505)</f>
        <v>17.6757575757576</v>
      </c>
      <c r="PE505" s="11" t="n">
        <f aca="false">AVERAGE(PC495:PC505)</f>
        <v>27.0477272727273</v>
      </c>
      <c r="QB505" s="11" t="n">
        <f aca="false">(QB86+QB287)/2</f>
        <v>34</v>
      </c>
      <c r="QC505" s="8" t="n">
        <f aca="false">(QC86+QC287)/2</f>
        <v>9.2</v>
      </c>
    </row>
    <row r="506" customFormat="false" ht="12.8" hidden="false" customHeight="false" outlineLevel="0" collapsed="false">
      <c r="AC506" s="19" t="n">
        <v>2004</v>
      </c>
      <c r="AD506" s="21" t="n">
        <v>38.1</v>
      </c>
      <c r="AE506" s="21" t="n">
        <v>36.9</v>
      </c>
      <c r="AF506" s="21" t="n">
        <v>32.2</v>
      </c>
      <c r="AG506" s="21" t="n">
        <v>29.3</v>
      </c>
      <c r="AH506" s="21" t="n">
        <v>21.5</v>
      </c>
      <c r="AI506" s="21" t="n">
        <v>19.8</v>
      </c>
      <c r="AJ506" s="21" t="n">
        <v>18.7</v>
      </c>
      <c r="AK506" s="21" t="n">
        <v>22</v>
      </c>
      <c r="AL506" s="21" t="n">
        <v>25.4</v>
      </c>
      <c r="AM506" s="21" t="n">
        <v>31.9</v>
      </c>
      <c r="AN506" s="21" t="n">
        <v>33.5</v>
      </c>
      <c r="AO506" s="21" t="n">
        <v>35.1</v>
      </c>
      <c r="AP506" s="21" t="n">
        <v>28.7</v>
      </c>
      <c r="OB506" s="7" t="n">
        <f aca="false">(OB87+OB288)/2</f>
        <v>23.7541666666667</v>
      </c>
      <c r="OC506" s="7" t="n">
        <f aca="false">(OC87+OC288)/2</f>
        <v>23.8756786616162</v>
      </c>
      <c r="PB506" s="7" t="n">
        <f aca="false">(PB87+PB288)/2</f>
        <v>16.7375</v>
      </c>
      <c r="PC506" s="16" t="n">
        <f aca="false">(PC87+PC288)/2</f>
        <v>26.6961538461538</v>
      </c>
      <c r="PD506" s="8" t="n">
        <f aca="false">AVERAGE(PB496:PB506)</f>
        <v>17.5681818181818</v>
      </c>
      <c r="PE506" s="11" t="n">
        <f aca="false">AVERAGE(PC496:PC506)</f>
        <v>26.9896853146853</v>
      </c>
      <c r="QB506" s="11" t="n">
        <f aca="false">(QB87+QB288)/2</f>
        <v>34</v>
      </c>
      <c r="QC506" s="8" t="n">
        <f aca="false">(QC87+QC288)/2</f>
        <v>9.2</v>
      </c>
    </row>
    <row r="507" customFormat="false" ht="12.8" hidden="false" customHeight="false" outlineLevel="0" collapsed="false">
      <c r="AC507" s="19" t="n">
        <v>2005</v>
      </c>
      <c r="AD507" s="21" t="n">
        <v>37.2</v>
      </c>
      <c r="AE507" s="21" t="n">
        <v>36.6</v>
      </c>
      <c r="AF507" s="21" t="n">
        <v>34.9</v>
      </c>
      <c r="AG507" s="21" t="n">
        <v>32.1</v>
      </c>
      <c r="AH507" s="21" t="n">
        <v>24.9</v>
      </c>
      <c r="AI507" s="21" t="n">
        <v>20.1</v>
      </c>
      <c r="AJ507" s="21" t="n">
        <v>18.6</v>
      </c>
      <c r="AK507" s="21" t="n">
        <v>22</v>
      </c>
      <c r="AL507" s="21" t="n">
        <v>28.4</v>
      </c>
      <c r="AM507" s="21" t="n">
        <v>31.8</v>
      </c>
      <c r="AN507" s="21" t="n">
        <v>33.5</v>
      </c>
      <c r="AO507" s="21" t="n">
        <v>37.7</v>
      </c>
      <c r="AP507" s="21" t="n">
        <v>29.8</v>
      </c>
      <c r="OB507" s="7" t="n">
        <f aca="false">(OB88+OB289)/2</f>
        <v>24.2192708333333</v>
      </c>
      <c r="OC507" s="7" t="n">
        <f aca="false">(OC88+OC289)/2</f>
        <v>23.8927714646465</v>
      </c>
      <c r="PB507" s="7" t="n">
        <f aca="false">(PB88+PB289)/2</f>
        <v>17.4875</v>
      </c>
      <c r="PC507" s="16" t="n">
        <f aca="false">(PC88+PC289)/2</f>
        <v>26.9442307692308</v>
      </c>
      <c r="PD507" s="8" t="n">
        <f aca="false">AVERAGE(PB497:PB507)</f>
        <v>17.5056818181818</v>
      </c>
      <c r="PE507" s="11" t="n">
        <f aca="false">AVERAGE(PC497:PC507)</f>
        <v>26.9993006993007</v>
      </c>
      <c r="QB507" s="11" t="n">
        <f aca="false">(QB88+QB289)/2</f>
        <v>34</v>
      </c>
      <c r="QC507" s="8" t="n">
        <f aca="false">(QC88+QC289)/2</f>
        <v>9.2</v>
      </c>
    </row>
    <row r="508" customFormat="false" ht="12.8" hidden="false" customHeight="false" outlineLevel="0" collapsed="false">
      <c r="AC508" s="19" t="n">
        <v>2006</v>
      </c>
      <c r="AD508" s="21" t="n">
        <v>40.5</v>
      </c>
      <c r="AE508" s="21" t="n">
        <v>36.3</v>
      </c>
      <c r="AF508" s="21" t="n">
        <v>34</v>
      </c>
      <c r="AG508" s="21" t="n">
        <v>27.2</v>
      </c>
      <c r="AH508" s="21" t="n">
        <v>21.8</v>
      </c>
      <c r="AI508" s="21" t="n">
        <v>17.5</v>
      </c>
      <c r="AJ508" s="21" t="n">
        <v>18</v>
      </c>
      <c r="AK508" s="21" t="n">
        <v>24.4</v>
      </c>
      <c r="AL508" s="21" t="n">
        <v>27.7</v>
      </c>
      <c r="AM508" s="21" t="n">
        <v>32.2</v>
      </c>
      <c r="AN508" s="21" t="n">
        <v>37.1</v>
      </c>
      <c r="AO508" s="21" t="n">
        <v>35.1</v>
      </c>
      <c r="AP508" s="21" t="n">
        <v>29.3</v>
      </c>
      <c r="OB508" s="7" t="n">
        <f aca="false">(OB89+OB290)/2</f>
        <v>23.1831597222222</v>
      </c>
      <c r="OC508" s="7" t="n">
        <f aca="false">(OC89+OC290)/2</f>
        <v>23.7450284090909</v>
      </c>
      <c r="PB508" s="7" t="n">
        <f aca="false">(PB89+PB290)/2</f>
        <v>16.8458333333333</v>
      </c>
      <c r="PC508" s="16" t="n">
        <f aca="false">(PC89+PC290)/2</f>
        <v>26.4961538461538</v>
      </c>
      <c r="PD508" s="8" t="n">
        <f aca="false">AVERAGE(PB498:PB508)</f>
        <v>17.4037878787879</v>
      </c>
      <c r="PE508" s="11" t="n">
        <f aca="false">AVERAGE(PC498:PC508)</f>
        <v>26.9059440559441</v>
      </c>
      <c r="QB508" s="11" t="n">
        <f aca="false">(QB89+QB290)/2</f>
        <v>34</v>
      </c>
      <c r="QC508" s="8" t="n">
        <f aca="false">(QC89+QC290)/2</f>
        <v>8</v>
      </c>
    </row>
    <row r="509" customFormat="false" ht="12.8" hidden="false" customHeight="false" outlineLevel="0" collapsed="false">
      <c r="AC509" s="19" t="n">
        <v>2007</v>
      </c>
      <c r="AD509" s="21" t="n">
        <v>35.3</v>
      </c>
      <c r="AE509" s="21" t="n">
        <v>39.4</v>
      </c>
      <c r="AF509" s="21" t="n">
        <v>33</v>
      </c>
      <c r="AG509" s="21" t="n">
        <v>29.6</v>
      </c>
      <c r="AH509" s="21" t="n">
        <v>24.5</v>
      </c>
      <c r="AI509" s="21" t="n">
        <v>16.4</v>
      </c>
      <c r="AJ509" s="21" t="n">
        <v>19.7</v>
      </c>
      <c r="AK509" s="21" t="n">
        <v>22.9</v>
      </c>
      <c r="AL509" s="21" t="n">
        <v>29</v>
      </c>
      <c r="AM509" s="21" t="n">
        <v>33.6</v>
      </c>
      <c r="AN509" s="21" t="n">
        <v>31.6</v>
      </c>
      <c r="AO509" s="21" t="n">
        <v>34.3</v>
      </c>
      <c r="AP509" s="21" t="n">
        <v>29.1</v>
      </c>
      <c r="OB509" s="7" t="n">
        <f aca="false">(OB90+OB291)/2</f>
        <v>23.4385416666667</v>
      </c>
      <c r="OC509" s="7" t="n">
        <f aca="false">(OC90+OC291)/2</f>
        <v>23.7340435606061</v>
      </c>
      <c r="PB509" s="7" t="n">
        <f aca="false">(PB90+PB291)/2</f>
        <v>17.0958333333333</v>
      </c>
      <c r="PC509" s="16" t="n">
        <f aca="false">(PC90+PC291)/2</f>
        <v>26.5884615384615</v>
      </c>
      <c r="PD509" s="8" t="n">
        <f aca="false">AVERAGE(PB499:PB509)</f>
        <v>17.4034090909091</v>
      </c>
      <c r="PE509" s="11" t="n">
        <f aca="false">AVERAGE(PC499:PC509)</f>
        <v>26.8755244755245</v>
      </c>
      <c r="QB509" s="11" t="n">
        <f aca="false">(QB90+QB291)/2</f>
        <v>34</v>
      </c>
      <c r="QC509" s="8" t="n">
        <f aca="false">(QC90+QC291)/2</f>
        <v>7.8</v>
      </c>
    </row>
    <row r="510" customFormat="false" ht="12.8" hidden="false" customHeight="false" outlineLevel="0" collapsed="false">
      <c r="AC510" s="19" t="n">
        <v>2008</v>
      </c>
      <c r="AD510" s="21" t="n">
        <v>38.5</v>
      </c>
      <c r="AE510" s="21" t="n">
        <v>33.4</v>
      </c>
      <c r="AF510" s="21" t="n">
        <v>33.1</v>
      </c>
      <c r="AG510" s="21" t="n">
        <v>27.9</v>
      </c>
      <c r="AH510" s="21" t="n">
        <v>23.9</v>
      </c>
      <c r="AI510" s="21" t="n">
        <v>20</v>
      </c>
      <c r="AJ510" s="21" t="n">
        <v>20.4</v>
      </c>
      <c r="AK510" s="21" t="n">
        <v>18.2</v>
      </c>
      <c r="AL510" s="21" t="n">
        <v>27.7</v>
      </c>
      <c r="AM510" s="21" t="n">
        <v>32.4</v>
      </c>
      <c r="AN510" s="21" t="n">
        <v>30.2</v>
      </c>
      <c r="AO510" s="21" t="n">
        <v>33.6</v>
      </c>
      <c r="AP510" s="21" t="n">
        <v>28.3</v>
      </c>
      <c r="OB510" s="7" t="n">
        <f aca="false">(OB91+OB292)/2</f>
        <v>23.3006076388889</v>
      </c>
      <c r="OC510" s="7" t="n">
        <f aca="false">(OC91+OC292)/2</f>
        <v>23.6932844065657</v>
      </c>
      <c r="PB510" s="7" t="n">
        <f aca="false">(PB91+PB292)/2</f>
        <v>16.7625</v>
      </c>
      <c r="PC510" s="16" t="n">
        <f aca="false">(PC91+PC292)/2</f>
        <v>26.2349358974359</v>
      </c>
      <c r="PD510" s="8" t="n">
        <f aca="false">AVERAGE(PB500:PB510)</f>
        <v>17.2912878787879</v>
      </c>
      <c r="PE510" s="11" t="n">
        <f aca="false">AVERAGE(PC500:PC510)</f>
        <v>26.8626165501166</v>
      </c>
      <c r="QB510" s="11" t="n">
        <f aca="false">(QB91+QB292)/2</f>
        <v>34</v>
      </c>
      <c r="QC510" s="8" t="n">
        <f aca="false">(QC91+QC292)/2</f>
        <v>7.8</v>
      </c>
    </row>
    <row r="511" customFormat="false" ht="12.8" hidden="false" customHeight="false" outlineLevel="0" collapsed="false">
      <c r="AC511" s="19" t="n">
        <v>2009</v>
      </c>
      <c r="AD511" s="21" t="n">
        <v>37.5</v>
      </c>
      <c r="AE511" s="21" t="n">
        <v>37</v>
      </c>
      <c r="AF511" s="21" t="n">
        <v>34</v>
      </c>
      <c r="AG511" s="21" t="n">
        <v>27.9</v>
      </c>
      <c r="AH511" s="21" t="n">
        <v>20.4</v>
      </c>
      <c r="AI511" s="21" t="n">
        <v>20.2</v>
      </c>
      <c r="AJ511" s="21" t="n">
        <v>20</v>
      </c>
      <c r="AK511" s="21" t="n">
        <v>26.9</v>
      </c>
      <c r="AL511" s="21" t="n">
        <v>27.7</v>
      </c>
      <c r="AM511" s="21" t="n">
        <v>30</v>
      </c>
      <c r="AN511" s="21" t="n">
        <v>34.4</v>
      </c>
      <c r="AO511" s="21" t="n">
        <v>34.7</v>
      </c>
      <c r="AP511" s="21" t="n">
        <v>29.2</v>
      </c>
      <c r="OB511" s="7" t="n">
        <f aca="false">(OB92+OB293)/2</f>
        <v>24.5098958333333</v>
      </c>
      <c r="OC511" s="7" t="n">
        <f aca="false">(OC92+OC293)/2</f>
        <v>23.7720249368687</v>
      </c>
      <c r="PB511" s="7" t="n">
        <f aca="false">(PB92+PB293)/2</f>
        <v>18.4902777777778</v>
      </c>
      <c r="PC511" s="16" t="n">
        <f aca="false">(PC92+PC293)/2</f>
        <v>26.7358974358974</v>
      </c>
      <c r="PD511" s="8" t="n">
        <f aca="false">AVERAGE(PB501:PB511)</f>
        <v>17.329797979798</v>
      </c>
      <c r="PE511" s="11" t="n">
        <f aca="false">AVERAGE(PC501:PC511)</f>
        <v>26.8641317016317</v>
      </c>
      <c r="QB511" s="11" t="n">
        <f aca="false">(QB92+QB293)/2</f>
        <v>34</v>
      </c>
      <c r="QC511" s="8" t="n">
        <f aca="false">(QC92+QC293)/2</f>
        <v>7.8</v>
      </c>
    </row>
    <row r="512" customFormat="false" ht="12.8" hidden="false" customHeight="false" outlineLevel="0" collapsed="false">
      <c r="AC512" s="19" t="n">
        <v>2010</v>
      </c>
      <c r="AD512" s="21" t="n">
        <v>36</v>
      </c>
      <c r="AE512" s="21" t="n">
        <v>34.6</v>
      </c>
      <c r="AF512" s="21" t="n">
        <v>31.4</v>
      </c>
      <c r="AG512" s="21" t="n">
        <v>28.8</v>
      </c>
      <c r="AH512" s="21" t="n">
        <v>23.3</v>
      </c>
      <c r="AI512" s="21" t="n">
        <v>18.2</v>
      </c>
      <c r="AJ512" s="21" t="n">
        <v>17.4</v>
      </c>
      <c r="AK512" s="21" t="n">
        <v>18.9</v>
      </c>
      <c r="AL512" s="21" t="n">
        <v>21.9</v>
      </c>
      <c r="AM512" s="21" t="n">
        <v>25.5</v>
      </c>
      <c r="AN512" s="21" t="n">
        <v>29.1</v>
      </c>
      <c r="AO512" s="21" t="n">
        <v>34.3</v>
      </c>
      <c r="AP512" s="21" t="n">
        <v>26.6</v>
      </c>
      <c r="OB512" s="7" t="n">
        <f aca="false">(OB93+OB294)/2</f>
        <v>23.7708333333333</v>
      </c>
      <c r="OC512" s="7" t="n">
        <f aca="false">(OC93+OC294)/2</f>
        <v>23.7862294823232</v>
      </c>
      <c r="PB512" s="7" t="n">
        <f aca="false">(PB93+PB294)/2</f>
        <v>17.0833333333333</v>
      </c>
      <c r="PC512" s="16" t="n">
        <f aca="false">(PC93+PC294)/2</f>
        <v>27.0461538461538</v>
      </c>
      <c r="PD512" s="8" t="n">
        <f aca="false">AVERAGE(PB502:PB512)</f>
        <v>17.3305555555556</v>
      </c>
      <c r="PE512" s="11" t="n">
        <f aca="false">AVERAGE(PC502:PC512)</f>
        <v>26.821824009324</v>
      </c>
      <c r="QB512" s="11" t="n">
        <f aca="false">(QB93+QB294)/2</f>
        <v>33.9</v>
      </c>
      <c r="QC512" s="8" t="n">
        <f aca="false">(QC93+QC294)/2</f>
        <v>7.8</v>
      </c>
    </row>
    <row r="513" customFormat="false" ht="12.8" hidden="false" customHeight="false" outlineLevel="0" collapsed="false">
      <c r="AC513" s="19" t="n">
        <v>2011</v>
      </c>
      <c r="AD513" s="21" t="n">
        <v>39.9</v>
      </c>
      <c r="AE513" s="21" t="n">
        <v>33.6</v>
      </c>
      <c r="AF513" s="21" t="n">
        <v>30.1</v>
      </c>
      <c r="AG513" s="21" t="n">
        <v>27.5</v>
      </c>
      <c r="AH513" s="21" t="n">
        <v>20.9</v>
      </c>
      <c r="AI513" s="21" t="n">
        <v>19.2</v>
      </c>
      <c r="AJ513" s="21" t="n">
        <v>19.3</v>
      </c>
      <c r="AK513" s="21" t="n">
        <v>24.8</v>
      </c>
      <c r="AL513" s="21" t="n">
        <v>27.7</v>
      </c>
      <c r="AM513" s="21" t="n">
        <v>29.1</v>
      </c>
      <c r="AN513" s="21" t="n">
        <v>31.8</v>
      </c>
      <c r="AO513" s="21" t="n">
        <v>35.1</v>
      </c>
      <c r="AP513" s="21" t="n">
        <v>28.2</v>
      </c>
      <c r="OB513" s="7" t="n">
        <f aca="false">(OB94+OB295)/2</f>
        <v>23.621875</v>
      </c>
      <c r="OC513" s="7" t="n">
        <f aca="false">(OC94+OC295)/2</f>
        <v>23.7993923611111</v>
      </c>
      <c r="PB513" s="7" t="n">
        <f aca="false">(PB94+PB295)/2</f>
        <v>16.8666666666667</v>
      </c>
      <c r="PC513" s="16" t="n">
        <f aca="false">(PC94+PC295)/2</f>
        <v>26.6192307692308</v>
      </c>
      <c r="PD513" s="8" t="n">
        <f aca="false">AVERAGE(PB503:PB513)</f>
        <v>17.317297979798</v>
      </c>
      <c r="PE513" s="11" t="n">
        <f aca="false">AVERAGE(PC503:PC513)</f>
        <v>26.8449009324009</v>
      </c>
      <c r="QB513" s="11" t="n">
        <f aca="false">(QB94+QB295)/2</f>
        <v>33.9</v>
      </c>
      <c r="QC513" s="8" t="n">
        <f aca="false">(QC94+QC295)/2</f>
        <v>7.8</v>
      </c>
    </row>
    <row r="514" customFormat="false" ht="12.8" hidden="false" customHeight="false" outlineLevel="0" collapsed="false">
      <c r="AC514" s="19" t="n">
        <v>2012</v>
      </c>
      <c r="AD514" s="21" t="n">
        <v>36.7</v>
      </c>
      <c r="AE514" s="21" t="n">
        <v>35.3</v>
      </c>
      <c r="AF514" s="21" t="n">
        <v>29.6</v>
      </c>
      <c r="AG514" s="21" t="n">
        <v>27.7</v>
      </c>
      <c r="AH514" s="21" t="n">
        <v>23.1</v>
      </c>
      <c r="AI514" s="21" t="n">
        <v>18.4</v>
      </c>
      <c r="AJ514" s="21" t="n">
        <v>18.2</v>
      </c>
      <c r="AK514" s="21" t="n">
        <v>23.3</v>
      </c>
      <c r="AL514" s="21" t="n">
        <v>29.7</v>
      </c>
      <c r="AM514" s="21" t="n">
        <v>32.1</v>
      </c>
      <c r="AN514" s="21" t="n">
        <v>35.8</v>
      </c>
      <c r="AO514" s="21" t="n">
        <v>36.3</v>
      </c>
      <c r="AP514" s="21" t="n">
        <v>28.8</v>
      </c>
      <c r="OB514" s="7" t="n">
        <f aca="false">(OB95+OB296)/2</f>
        <v>23.7625</v>
      </c>
      <c r="OC514" s="7" t="n">
        <f aca="false">(OC95+OC296)/2</f>
        <v>23.7814946338384</v>
      </c>
      <c r="PB514" s="7" t="n">
        <f aca="false">(PB95+PB296)/2</f>
        <v>18.8916666666667</v>
      </c>
      <c r="PC514" s="16" t="n">
        <f aca="false">(PC95+PC296)/2</f>
        <v>26.2961538461538</v>
      </c>
      <c r="PD514" s="8" t="n">
        <f aca="false">AVERAGE(PB504:PB514)</f>
        <v>17.4593434343434</v>
      </c>
      <c r="PE514" s="11" t="n">
        <f aca="false">AVERAGE(PC504:PC514)</f>
        <v>26.7690268065268</v>
      </c>
      <c r="QB514" s="11" t="n">
        <f aca="false">(QB95+QB296)/2</f>
        <v>33.9</v>
      </c>
      <c r="QC514" s="8" t="n">
        <f aca="false">(QC95+QC296)/2</f>
        <v>7.8</v>
      </c>
    </row>
    <row r="515" customFormat="false" ht="12.8" hidden="false" customHeight="false" outlineLevel="0" collapsed="false">
      <c r="AC515" s="19" t="n">
        <v>2013</v>
      </c>
      <c r="AD515" s="21" t="n">
        <v>40.1</v>
      </c>
      <c r="AE515" s="21" t="n">
        <v>35.4</v>
      </c>
      <c r="AF515" s="21" t="n">
        <v>33</v>
      </c>
      <c r="AG515" s="21" t="n">
        <v>29.6</v>
      </c>
      <c r="AH515" s="21" t="n">
        <v>23.9</v>
      </c>
      <c r="AI515" s="21" t="n">
        <v>17.2</v>
      </c>
      <c r="AJ515" s="21" t="n">
        <v>19.4</v>
      </c>
      <c r="AK515" s="21" t="n">
        <v>25.4</v>
      </c>
      <c r="AL515" s="21" t="n">
        <v>31.8</v>
      </c>
      <c r="AM515" s="21" t="n">
        <v>31.3</v>
      </c>
      <c r="AN515" s="21" t="n">
        <v>33.3</v>
      </c>
      <c r="AO515" s="21" t="n">
        <v>35.1</v>
      </c>
      <c r="AP515" s="21" t="n">
        <v>29.6</v>
      </c>
      <c r="OB515" s="7" t="n">
        <f aca="false">(OB96+OB297)/2</f>
        <v>23.2248263888889</v>
      </c>
      <c r="OC515" s="7" t="n">
        <f aca="false">(OC96+OC297)/2</f>
        <v>23.721819760101</v>
      </c>
      <c r="PB515" s="7" t="n">
        <f aca="false">(PB96+PB297)/2</f>
        <v>17.4458333333333</v>
      </c>
      <c r="PC515" s="16" t="n">
        <f aca="false">(PC96+PC297)/2</f>
        <v>26.1884615384615</v>
      </c>
      <c r="PD515" s="8" t="n">
        <f aca="false">AVERAGE(PB505:PB515)</f>
        <v>17.4638888888889</v>
      </c>
      <c r="PE515" s="11" t="n">
        <f aca="false">AVERAGE(PC505:PC515)</f>
        <v>26.6784673659674</v>
      </c>
      <c r="QB515" s="11" t="n">
        <f aca="false">(QB96+QB297)/2</f>
        <v>33.9</v>
      </c>
      <c r="QC515" s="8" t="n">
        <f aca="false">(QC96+QC297)/2</f>
        <v>7.8</v>
      </c>
    </row>
    <row r="516" customFormat="false" ht="12.8" hidden="false" customHeight="false" outlineLevel="0" collapsed="false">
      <c r="AC516" s="19" t="n">
        <v>2014</v>
      </c>
      <c r="AD516" s="21" t="n">
        <v>36.9</v>
      </c>
      <c r="AE516" s="21" t="n">
        <v>34.3</v>
      </c>
      <c r="AF516" s="21" t="n">
        <v>34.1</v>
      </c>
      <c r="AG516" s="21" t="n">
        <v>27.2</v>
      </c>
      <c r="AH516" s="21" t="n">
        <v>24.3</v>
      </c>
      <c r="AI516" s="21" t="n">
        <v>18.6</v>
      </c>
      <c r="AJ516" s="21" t="n">
        <v>20</v>
      </c>
      <c r="AK516" s="21" t="n">
        <v>20.4</v>
      </c>
      <c r="AL516" s="21" t="n">
        <v>28.3</v>
      </c>
      <c r="AM516" s="21" t="n">
        <v>32.8</v>
      </c>
      <c r="AN516" s="21" t="n">
        <v>34.8</v>
      </c>
      <c r="AO516" s="21" t="n">
        <v>37.2</v>
      </c>
      <c r="AP516" s="21" t="n">
        <v>29.1</v>
      </c>
      <c r="OB516" s="7" t="n">
        <f aca="false">(OB97+OB298)/2</f>
        <v>24.0479166666667</v>
      </c>
      <c r="OC516" s="7" t="n">
        <f aca="false">(OC97+OC298)/2</f>
        <v>23.7121448863636</v>
      </c>
      <c r="PB516" s="7" t="n">
        <f aca="false">(PB97+PB298)/2</f>
        <v>18.4083333333333</v>
      </c>
      <c r="PC516" s="16" t="n">
        <f aca="false">(PC97+PC298)/2</f>
        <v>27.4692307692308</v>
      </c>
      <c r="PD516" s="8" t="n">
        <f aca="false">AVERAGE(PB506:PB516)</f>
        <v>17.4650252525253</v>
      </c>
      <c r="PE516" s="11" t="n">
        <f aca="false">AVERAGE(PC506:PC516)</f>
        <v>26.6650058275058</v>
      </c>
      <c r="QB516" s="11" t="n">
        <f aca="false">(QB97+QB298)/2</f>
        <v>33.9</v>
      </c>
      <c r="QC516" s="8" t="n">
        <f aca="false">(QC97+QC298)/2</f>
        <v>7.8</v>
      </c>
    </row>
    <row r="517" customFormat="false" ht="12.8" hidden="false" customHeight="false" outlineLevel="0" collapsed="false">
      <c r="AC517" s="19" t="n">
        <v>2015</v>
      </c>
      <c r="AD517" s="21" t="n">
        <v>34.4</v>
      </c>
      <c r="AE517" s="21" t="n">
        <v>37.3</v>
      </c>
      <c r="AF517" s="21" t="n">
        <v>33.5</v>
      </c>
      <c r="AG517" s="21" t="n">
        <v>26.1</v>
      </c>
      <c r="AH517" s="21" t="n">
        <v>21.9</v>
      </c>
      <c r="AI517" s="21" t="n">
        <v>20.8</v>
      </c>
      <c r="AJ517" s="21" t="n">
        <v>19</v>
      </c>
      <c r="AK517" s="21" t="n">
        <v>22.1</v>
      </c>
      <c r="AL517" s="21" t="n">
        <v>25.1</v>
      </c>
      <c r="AM517" s="21" t="n">
        <v>35.5</v>
      </c>
      <c r="AN517" s="21" t="n">
        <v>37.1</v>
      </c>
      <c r="AO517" s="21" t="n">
        <v>36.8</v>
      </c>
      <c r="AP517" s="21" t="n">
        <v>29.1</v>
      </c>
      <c r="OB517" s="7" t="n">
        <f aca="false">(OB98+OB299)/2</f>
        <v>23.6291666666667</v>
      </c>
      <c r="OC517" s="7" t="n">
        <f aca="false">(OC98+OC299)/2</f>
        <v>23.70078125</v>
      </c>
      <c r="PB517" s="7" t="n">
        <f aca="false">(PB98+PB299)/2</f>
        <v>17.3083333333333</v>
      </c>
      <c r="PC517" s="16" t="n">
        <f aca="false">(PC98+PC299)/2</f>
        <v>26.7423076923077</v>
      </c>
      <c r="PD517" s="8" t="n">
        <f aca="false">AVERAGE(PB507:PB517)</f>
        <v>17.5169191919192</v>
      </c>
      <c r="PE517" s="11" t="n">
        <f aca="false">AVERAGE(PC507:PC517)</f>
        <v>26.6692016317016</v>
      </c>
      <c r="QB517" s="11" t="n">
        <f aca="false">(QB98+QB299)/2</f>
        <v>33.75</v>
      </c>
      <c r="QC517" s="8" t="n">
        <f aca="false">(QC98+QC299)/2</f>
        <v>7.8</v>
      </c>
    </row>
    <row r="518" customFormat="false" ht="12.8" hidden="false" customHeight="false" outlineLevel="0" collapsed="false">
      <c r="AC518" s="19" t="n">
        <v>2016</v>
      </c>
      <c r="AD518" s="21" t="n">
        <v>35.4</v>
      </c>
      <c r="AE518" s="21" t="n">
        <v>36.6</v>
      </c>
      <c r="AF518" s="21" t="n">
        <v>34.4</v>
      </c>
      <c r="AG518" s="21" t="n">
        <v>33.1</v>
      </c>
      <c r="AH518" s="21" t="n">
        <v>24.7</v>
      </c>
      <c r="AI518" s="21" t="n">
        <v>18.5</v>
      </c>
      <c r="AJ518" s="21" t="n">
        <v>18.8</v>
      </c>
      <c r="AK518" s="21" t="n">
        <v>21.3</v>
      </c>
      <c r="AL518" s="21" t="n">
        <v>23.1</v>
      </c>
      <c r="AM518" s="21" t="n">
        <v>33.4</v>
      </c>
      <c r="AN518" s="21" t="n">
        <v>34.3</v>
      </c>
      <c r="AO518" s="21" t="n">
        <v>34</v>
      </c>
      <c r="AP518" s="21" t="n">
        <v>29</v>
      </c>
      <c r="OB518" s="7" t="n">
        <f aca="false">(OB99+OB300)/2</f>
        <v>22.9383680555556</v>
      </c>
      <c r="OC518" s="7" t="n">
        <f aca="false">(OC99+OC300)/2</f>
        <v>23.5843355429293</v>
      </c>
      <c r="PB518" s="7" t="n">
        <f aca="false">(PB99+PB300)/2</f>
        <v>16.3083333333333</v>
      </c>
      <c r="PC518" s="16" t="n">
        <f aca="false">(PC99+PC300)/2</f>
        <v>26.2692307692308</v>
      </c>
      <c r="PD518" s="8" t="n">
        <f aca="false">AVERAGE(PB508:PB518)</f>
        <v>17.4097222222222</v>
      </c>
      <c r="PE518" s="11" t="n">
        <f aca="false">AVERAGE(PC508:PC518)</f>
        <v>26.607837995338</v>
      </c>
      <c r="QB518" s="11" t="n">
        <f aca="false">(QB99+QB300)/2</f>
        <v>33.35</v>
      </c>
      <c r="QC518" s="8" t="n">
        <f aca="false">(QC99+QC300)/2</f>
        <v>7.8</v>
      </c>
    </row>
    <row r="519" customFormat="false" ht="12.8" hidden="false" customHeight="false" outlineLevel="0" collapsed="false">
      <c r="AC519" s="19" t="n">
        <v>2017</v>
      </c>
      <c r="AD519" s="21" t="n">
        <v>37.1</v>
      </c>
      <c r="AE519" s="21" t="n">
        <v>37.9</v>
      </c>
      <c r="AF519" s="21" t="n">
        <v>37.8</v>
      </c>
      <c r="AG519" s="21" t="n">
        <v>29.8</v>
      </c>
      <c r="AH519" s="21" t="n">
        <v>25</v>
      </c>
      <c r="AI519" s="21" t="n">
        <v>19.9</v>
      </c>
      <c r="AJ519" s="21" t="n">
        <v>23.5</v>
      </c>
      <c r="AK519" s="21" t="n">
        <v>23.8</v>
      </c>
      <c r="AL519" s="21" t="n">
        <v>29.6</v>
      </c>
      <c r="AM519" s="21" t="n">
        <v>34.4</v>
      </c>
      <c r="AN519" s="21" t="n">
        <v>32.9</v>
      </c>
      <c r="AO519" s="21" t="n">
        <v>25.5</v>
      </c>
      <c r="AP519" s="21" t="n">
        <v>29.8</v>
      </c>
      <c r="OB519" s="7" t="n">
        <f aca="false">(OB100+OB301)/2</f>
        <v>23.3958333333333</v>
      </c>
      <c r="OC519" s="7" t="n">
        <f aca="false">(OC100+OC301)/2</f>
        <v>23.6036695075758</v>
      </c>
      <c r="PB519" s="7" t="n">
        <f aca="false">(PB100+PB301)/2</f>
        <v>16.875</v>
      </c>
      <c r="PC519" s="16" t="n">
        <f aca="false">(PC100+PC301)/2</f>
        <v>26.3692307692308</v>
      </c>
      <c r="PD519" s="8" t="n">
        <f aca="false">AVERAGE(PB509:PB519)</f>
        <v>17.4123737373737</v>
      </c>
      <c r="PE519" s="11" t="n">
        <f aca="false">AVERAGE(PC509:PC519)</f>
        <v>26.5962995337995</v>
      </c>
      <c r="QB519" s="11" t="n">
        <f aca="false">(QB100+QB301)/2</f>
        <v>33.35</v>
      </c>
      <c r="QC519" s="8" t="n">
        <f aca="false">(QC100+QC301)/2</f>
        <v>8.15</v>
      </c>
    </row>
    <row r="520" customFormat="false" ht="12.8" hidden="false" customHeight="false" outlineLevel="0" collapsed="false">
      <c r="AC520" s="19" t="n">
        <v>2018</v>
      </c>
      <c r="AD520" s="29" t="n">
        <f aca="false">SUM(AD519+AD521)/2</f>
        <v>39.55</v>
      </c>
      <c r="AE520" s="21" t="n">
        <v>39.1</v>
      </c>
      <c r="AF520" s="21" t="n">
        <v>33.5</v>
      </c>
      <c r="AG520" s="21" t="n">
        <v>33</v>
      </c>
      <c r="AH520" s="21" t="n">
        <v>23.6</v>
      </c>
      <c r="AI520" s="21" t="n">
        <v>18.9</v>
      </c>
      <c r="AJ520" s="21" t="n">
        <v>22.3</v>
      </c>
      <c r="AK520" s="21" t="n">
        <v>23.6</v>
      </c>
      <c r="AL520" s="21" t="n">
        <v>28</v>
      </c>
      <c r="AM520" s="21" t="n">
        <v>32.3</v>
      </c>
      <c r="AN520" s="21" t="n">
        <v>41</v>
      </c>
      <c r="AO520" s="21" t="n">
        <v>38.2</v>
      </c>
      <c r="AP520" s="42" t="n">
        <f aca="false">AVERAGE(AD520:AO520)</f>
        <v>31.0875</v>
      </c>
      <c r="OB520" s="7" t="n">
        <f aca="false">(OB101+OB302)/2</f>
        <v>24.096875</v>
      </c>
      <c r="OC520" s="7" t="n">
        <f aca="false">(OC101+OC302)/2</f>
        <v>23.6635179924242</v>
      </c>
      <c r="PB520" s="7" t="n">
        <f aca="false">(PB101+PB302)/2</f>
        <v>17.7458333333333</v>
      </c>
      <c r="PC520" s="16" t="n">
        <f aca="false">(PC101+PC302)/2</f>
        <v>26.8423076923077</v>
      </c>
      <c r="PD520" s="8" t="n">
        <f aca="false">AVERAGE(PB510:PB520)</f>
        <v>17.4714646464646</v>
      </c>
      <c r="PE520" s="11" t="n">
        <f aca="false">AVERAGE(PC510:PC520)</f>
        <v>26.6193764568765</v>
      </c>
      <c r="QB520" s="11" t="n">
        <f aca="false">(QB101+QB302)/2</f>
        <v>33.35</v>
      </c>
      <c r="QC520" s="8" t="n">
        <f aca="false">(QC101+QC302)/2</f>
        <v>8.7</v>
      </c>
    </row>
    <row r="521" customFormat="false" ht="12.8" hidden="false" customHeight="false" outlineLevel="0" collapsed="false">
      <c r="AC521" s="19" t="n">
        <v>2019</v>
      </c>
      <c r="AD521" s="21" t="n">
        <v>42</v>
      </c>
      <c r="AE521" s="21" t="n">
        <v>37</v>
      </c>
      <c r="AF521" s="21" t="n">
        <v>29.9</v>
      </c>
      <c r="AG521" s="21" t="n">
        <v>30.6</v>
      </c>
      <c r="AH521" s="21" t="n">
        <v>23.9</v>
      </c>
      <c r="AI521" s="21" t="n">
        <v>17.1</v>
      </c>
      <c r="AJ521" s="27"/>
      <c r="OB521" s="7" t="n">
        <f aca="false">(OB102+OB303)/2</f>
        <v>23.9041666666667</v>
      </c>
      <c r="OC521" s="7" t="n">
        <f aca="false">(OC102+OC303)/2</f>
        <v>23.7183869949495</v>
      </c>
      <c r="PB521" s="7" t="n">
        <f aca="false">(PB102+PB303)/2</f>
        <v>16.9625</v>
      </c>
      <c r="PC521" s="16" t="n">
        <f aca="false">(PC102+PC303)/2</f>
        <v>27.3115384615385</v>
      </c>
      <c r="PD521" s="8" t="n">
        <f aca="false">AVERAGE(PB511:PB521)</f>
        <v>17.4896464646465</v>
      </c>
      <c r="PE521" s="11" t="n">
        <f aca="false">AVERAGE(PC511:PC521)</f>
        <v>26.7172494172494</v>
      </c>
      <c r="QB521" s="11" t="n">
        <f aca="false">(QB102+QB303)/2</f>
        <v>33.35</v>
      </c>
      <c r="QC521" s="8" t="n">
        <f aca="false">(QC102+QC303)/2</f>
        <v>8.7</v>
      </c>
    </row>
    <row r="522" customFormat="false" ht="12.8" hidden="false" customHeight="false" outlineLevel="0" collapsed="false">
      <c r="OB522" s="7" t="n">
        <f aca="false">(OB103+OB304)/2</f>
        <v>23.7552083333333</v>
      </c>
      <c r="OC522" s="7" t="n">
        <f aca="false">(OC103+OC304)/2</f>
        <v>23.649779040404</v>
      </c>
      <c r="PB522" s="7" t="n">
        <f aca="false">(PB103+PB304)/2</f>
        <v>17.4083333333333</v>
      </c>
      <c r="PC522" s="16" t="n">
        <f aca="false">(PC103+PC304)/2</f>
        <v>25.7269230769231</v>
      </c>
      <c r="PD522" s="8" t="n">
        <f aca="false">AVERAGE(PB512:PB522)</f>
        <v>17.3912878787879</v>
      </c>
      <c r="PE522" s="11" t="n">
        <f aca="false">AVERAGE(PC512:PC522)</f>
        <v>26.6255244755245</v>
      </c>
      <c r="QB522" s="11" t="n">
        <f aca="false">(QB103+QB304)/2</f>
        <v>33.35</v>
      </c>
      <c r="QC522" s="8" t="n">
        <f aca="false">(QC103+QC304)/2</f>
        <v>8.7</v>
      </c>
    </row>
    <row r="523" customFormat="false" ht="12.8" hidden="false" customHeight="false" outlineLevel="0" collapsed="false">
      <c r="OB523" s="7" t="n">
        <f aca="false">(OB104+OB305)/2</f>
        <v>23.8001736111111</v>
      </c>
      <c r="OC523" s="7" t="n">
        <f aca="false">(OC104+OC305)/2</f>
        <v>23.6524463383838</v>
      </c>
      <c r="PB523" s="7" t="n">
        <f aca="false">(PB104+PB305)/2</f>
        <v>17.5125</v>
      </c>
      <c r="PC523" s="16" t="n">
        <f aca="false">(PC104+PC305)/2</f>
        <v>26.3423076923077</v>
      </c>
      <c r="PD523" s="8" t="n">
        <f aca="false">AVERAGE(PB513:PB523)</f>
        <v>17.430303030303</v>
      </c>
      <c r="PE523" s="11" t="n">
        <f aca="false">AVERAGE(PC513:PC523)</f>
        <v>26.5615384615385</v>
      </c>
      <c r="QB523" s="11" t="n">
        <f aca="false">(QB104+QB305)/2</f>
        <v>33.35</v>
      </c>
      <c r="QC523" s="8" t="n">
        <f aca="false">(QC104+QC305)/2</f>
        <v>8.7</v>
      </c>
    </row>
    <row r="524" customFormat="false" ht="12.8" hidden="false" customHeight="false" outlineLevel="0" collapsed="false">
      <c r="OB524" s="7" t="n">
        <f aca="false">(OB105+OB306)/2</f>
        <v>24.3177083333333</v>
      </c>
      <c r="OC524" s="7" t="n">
        <f aca="false">(OC105+OC306)/2</f>
        <v>23.7157039141414</v>
      </c>
      <c r="PB524" s="7" t="n">
        <f aca="false">(PB105+PB306)/2</f>
        <v>19.025</v>
      </c>
      <c r="PC524" s="16" t="n">
        <f aca="false">(PC105+PC306)/2</f>
        <v>27.1153846153846</v>
      </c>
      <c r="PD524" s="8" t="n">
        <f aca="false">AVERAGE(PB514:PB524)</f>
        <v>17.6265151515152</v>
      </c>
      <c r="PE524" s="11" t="n">
        <f aca="false">AVERAGE(PC514:PC524)</f>
        <v>26.6066433566434</v>
      </c>
      <c r="QB524" s="11" t="n">
        <f aca="false">(QB105+QB306)/2</f>
        <v>33.35</v>
      </c>
      <c r="QC524" s="8" t="n">
        <f aca="false">(QC105+QC306)/2</f>
        <v>8.7</v>
      </c>
    </row>
    <row r="525" customFormat="false" ht="12.8" hidden="false" customHeight="false" outlineLevel="0" collapsed="false">
      <c r="OB525" s="7" t="n">
        <f aca="false">(OB106+OB307)/2</f>
        <v>23.5114583333333</v>
      </c>
      <c r="OC525" s="7" t="n">
        <f aca="false">(OC106+OC307)/2</f>
        <v>23.6928819444444</v>
      </c>
      <c r="PB525" s="7" t="n">
        <f aca="false">(PB106+PB307)/2</f>
        <v>17.225</v>
      </c>
      <c r="PC525" s="16" t="n">
        <f aca="false">(PC106+PC307)/2</f>
        <v>26.8192307692308</v>
      </c>
      <c r="PD525" s="8" t="n">
        <f aca="false">AVERAGE(PB515:PB525)</f>
        <v>17.475</v>
      </c>
      <c r="PE525" s="11" t="n">
        <f aca="false">AVERAGE(PC515:PC525)</f>
        <v>26.6541958041958</v>
      </c>
      <c r="QB525" s="11" t="n">
        <f aca="false">(QB106+QB307)/2</f>
        <v>33.35</v>
      </c>
      <c r="QC525" s="8" t="n">
        <f aca="false">(QC106+QC307)/2</f>
        <v>8.7</v>
      </c>
    </row>
    <row r="526" customFormat="false" ht="12.8" hidden="false" customHeight="false" outlineLevel="0" collapsed="false">
      <c r="AC526" s="1" t="s">
        <v>150</v>
      </c>
      <c r="OB526" s="7" t="n">
        <f aca="false">(OB107+OB308)/2</f>
        <v>24.315625</v>
      </c>
      <c r="OC526" s="7" t="n">
        <f aca="false">(OC107+OC308)/2</f>
        <v>23.7920454545455</v>
      </c>
      <c r="PB526" s="7" t="n">
        <f aca="false">(PB107+PB308)/2</f>
        <v>18.0333333333333</v>
      </c>
      <c r="PC526" s="16" t="n">
        <f aca="false">(PC107+PC308)/2</f>
        <v>27.0461538461538</v>
      </c>
      <c r="PD526" s="8" t="n">
        <f aca="false">AVERAGE(PB516:PB526)</f>
        <v>17.5284090909091</v>
      </c>
      <c r="PE526" s="11" t="n">
        <f aca="false">AVERAGE(PC516:PC526)</f>
        <v>26.7321678321678</v>
      </c>
      <c r="QB526" s="11" t="n">
        <f aca="false">(QB107+QB308)/2</f>
        <v>33.35</v>
      </c>
      <c r="QC526" s="8" t="n">
        <f aca="false">(QC107+QC308)/2</f>
        <v>8.4</v>
      </c>
    </row>
    <row r="527" customFormat="false" ht="12.8" hidden="false" customHeight="false" outlineLevel="0" collapsed="false">
      <c r="OB527" s="7" t="n">
        <f aca="false">(OB108+OB309)/2</f>
        <v>24.6739583333333</v>
      </c>
      <c r="OC527" s="7" t="n">
        <f aca="false">(OC108+OC309)/2</f>
        <v>23.8489583333333</v>
      </c>
      <c r="PB527" s="7" t="n">
        <f aca="false">(PB108+PB309)/2</f>
        <v>18.7291666666667</v>
      </c>
      <c r="PC527" s="16" t="n">
        <f aca="false">(PC108+PC309)/2</f>
        <v>26.9538461538462</v>
      </c>
      <c r="PD527" s="8" t="n">
        <f aca="false">AVERAGE(PB517:PB527)</f>
        <v>17.5575757575758</v>
      </c>
      <c r="PE527" s="11" t="n">
        <f aca="false">AVERAGE(PC517:PC527)</f>
        <v>26.6853146853147</v>
      </c>
      <c r="QB527" s="11" t="n">
        <f aca="false">(QB108+QB309)/2</f>
        <v>33.05</v>
      </c>
      <c r="QC527" s="8" t="n">
        <f aca="false">(QC108+QC309)/2</f>
        <v>8.4</v>
      </c>
    </row>
    <row r="528" customFormat="false" ht="12.8" hidden="false" customHeight="false" outlineLevel="0" collapsed="false">
      <c r="AC528" s="19" t="n">
        <v>1893</v>
      </c>
      <c r="AD528" s="21" t="n">
        <v>22.6</v>
      </c>
      <c r="AE528" s="21" t="n">
        <v>21.1</v>
      </c>
      <c r="AF528" s="21" t="n">
        <v>19.6</v>
      </c>
      <c r="AG528" s="21" t="n">
        <v>14.2</v>
      </c>
      <c r="AH528" s="21" t="n">
        <v>11.1</v>
      </c>
      <c r="AI528" s="21" t="n">
        <v>7.1</v>
      </c>
      <c r="AJ528" s="21" t="n">
        <v>5.9</v>
      </c>
      <c r="AK528" s="21" t="n">
        <v>8.1</v>
      </c>
      <c r="AL528" s="21" t="n">
        <v>9.7</v>
      </c>
      <c r="AM528" s="21" t="n">
        <v>15.1</v>
      </c>
      <c r="AN528" s="21" t="n">
        <v>18.5</v>
      </c>
      <c r="AO528" s="21" t="n">
        <v>21.4</v>
      </c>
      <c r="AP528" s="21" t="n">
        <v>14.5</v>
      </c>
      <c r="OB528" s="7" t="n">
        <f aca="false">(OB109+OB310)/2</f>
        <v>24.4739583333333</v>
      </c>
      <c r="OC528" s="7" t="n">
        <f aca="false">(OC109+OC310)/2</f>
        <v>23.9257575757576</v>
      </c>
      <c r="PB528" s="7" t="n">
        <f aca="false">(PB109+PB310)/2</f>
        <v>18.025</v>
      </c>
      <c r="PC528" s="16" t="n">
        <f aca="false">(PC109+PC310)/2</f>
        <v>27.2846153846154</v>
      </c>
      <c r="PD528" s="8" t="n">
        <f aca="false">AVERAGE(PB518:PB528)</f>
        <v>17.6227272727273</v>
      </c>
      <c r="PE528" s="11" t="n">
        <f aca="false">AVERAGE(PC518:PC528)</f>
        <v>26.7346153846154</v>
      </c>
      <c r="QB528" s="11" t="n">
        <f aca="false">(QB109+QB310)/2</f>
        <v>33.05</v>
      </c>
      <c r="QC528" s="8" t="n">
        <f aca="false">(QC109+QC310)/2</f>
        <v>8.4</v>
      </c>
    </row>
    <row r="529" customFormat="false" ht="12.8" hidden="false" customHeight="false" outlineLevel="0" collapsed="false">
      <c r="AC529" s="19" t="n">
        <v>1894</v>
      </c>
      <c r="AD529" s="21" t="n">
        <v>22.1</v>
      </c>
      <c r="AE529" s="21" t="n">
        <v>21.4</v>
      </c>
      <c r="AF529" s="21" t="n">
        <v>20.4</v>
      </c>
      <c r="AG529" s="21" t="n">
        <v>14.1</v>
      </c>
      <c r="AH529" s="21" t="n">
        <v>6.2</v>
      </c>
      <c r="AI529" s="21" t="n">
        <v>5.3</v>
      </c>
      <c r="AJ529" s="21" t="n">
        <v>5</v>
      </c>
      <c r="AK529" s="21" t="n">
        <v>5.6</v>
      </c>
      <c r="AL529" s="21" t="n">
        <v>9.6</v>
      </c>
      <c r="AM529" s="21" t="n">
        <v>14.7</v>
      </c>
      <c r="AN529" s="21" t="n">
        <v>19.5</v>
      </c>
      <c r="AO529" s="21" t="n">
        <v>20.8</v>
      </c>
      <c r="AP529" s="21" t="n">
        <v>13.7</v>
      </c>
      <c r="OB529" s="7" t="n">
        <f aca="false">(OB110+OB311)/2</f>
        <v>23.8458333333333</v>
      </c>
      <c r="OC529" s="7" t="n">
        <f aca="false">(OC110+OC311)/2</f>
        <v>24.0082544191919</v>
      </c>
      <c r="PB529" s="7" t="n">
        <f aca="false">(PB110+PB311)/2</f>
        <v>17.3041666666667</v>
      </c>
      <c r="PC529" s="16" t="n">
        <f aca="false">(PC110+PC311)/2</f>
        <v>27.4</v>
      </c>
      <c r="PD529" s="8" t="n">
        <f aca="false">AVERAGE(PB519:PB529)</f>
        <v>17.7132575757576</v>
      </c>
      <c r="PE529" s="11" t="n">
        <f aca="false">AVERAGE(PC519:PC529)</f>
        <v>26.8374125874126</v>
      </c>
      <c r="QB529" s="11" t="n">
        <f aca="false">(QB110+QB311)/2</f>
        <v>33.05</v>
      </c>
      <c r="QC529" s="8" t="n">
        <f aca="false">(QC110+QC311)/2</f>
        <v>9</v>
      </c>
    </row>
    <row r="530" customFormat="false" ht="12.8" hidden="false" customHeight="false" outlineLevel="0" collapsed="false">
      <c r="AC530" s="19" t="n">
        <v>1895</v>
      </c>
      <c r="AD530" s="21" t="n">
        <v>20.4</v>
      </c>
      <c r="AE530" s="21" t="n">
        <v>21.4</v>
      </c>
      <c r="AF530" s="21" t="n">
        <v>17.7</v>
      </c>
      <c r="AG530" s="21" t="n">
        <v>12.7</v>
      </c>
      <c r="AH530" s="21" t="n">
        <v>9.2</v>
      </c>
      <c r="AI530" s="21" t="n">
        <v>6.7</v>
      </c>
      <c r="AJ530" s="21" t="n">
        <v>3.9</v>
      </c>
      <c r="AK530" s="21" t="n">
        <v>4.9</v>
      </c>
      <c r="AL530" s="21" t="n">
        <v>10.4</v>
      </c>
      <c r="AM530" s="21" t="n">
        <v>14.8</v>
      </c>
      <c r="AN530" s="21" t="n">
        <v>17.3</v>
      </c>
      <c r="AO530" s="21" t="n">
        <v>21.4</v>
      </c>
      <c r="AP530" s="21" t="n">
        <v>13.4</v>
      </c>
      <c r="OB530" s="7" t="n">
        <f aca="false">(OB111+OB312)/2</f>
        <v>24.2083333333333</v>
      </c>
      <c r="OC530" s="7" t="n">
        <f aca="false">(OC111+OC312)/2</f>
        <v>24.0821180555556</v>
      </c>
      <c r="PB530" s="7" t="n">
        <f aca="false">(PB111+PB312)/2</f>
        <v>16.85</v>
      </c>
      <c r="PC530" s="16" t="n">
        <f aca="false">(PC111+PC312)/2</f>
        <v>27.1923076923077</v>
      </c>
      <c r="PD530" s="8" t="n">
        <f aca="false">AVERAGE(PB520:PB530)</f>
        <v>17.7109848484849</v>
      </c>
      <c r="PE530" s="11" t="n">
        <f aca="false">AVERAGE(PC520:PC530)</f>
        <v>26.9122377622378</v>
      </c>
      <c r="QB530" s="11" t="n">
        <f aca="false">(QB111+QB312)/2</f>
        <v>33.05</v>
      </c>
      <c r="QC530" s="8" t="n">
        <f aca="false">(QC111+QC312)/2</f>
        <v>8.7</v>
      </c>
    </row>
    <row r="531" customFormat="false" ht="12.8" hidden="false" customHeight="false" outlineLevel="0" collapsed="false">
      <c r="AC531" s="19" t="n">
        <v>1896</v>
      </c>
      <c r="AD531" s="21" t="n">
        <v>24.8</v>
      </c>
      <c r="AE531" s="21" t="n">
        <v>22.7</v>
      </c>
      <c r="AF531" s="21" t="n">
        <v>21</v>
      </c>
      <c r="AG531" s="21" t="n">
        <v>14.5</v>
      </c>
      <c r="AH531" s="21" t="n">
        <v>8.2</v>
      </c>
      <c r="AI531" s="21" t="n">
        <v>3</v>
      </c>
      <c r="AJ531" s="21" t="n">
        <v>3.7</v>
      </c>
      <c r="AK531" s="21" t="n">
        <v>3.9</v>
      </c>
      <c r="AL531" s="21" t="n">
        <v>7.8</v>
      </c>
      <c r="AM531" s="21" t="n">
        <v>16.7</v>
      </c>
      <c r="AN531" s="21" t="n">
        <v>17.8</v>
      </c>
      <c r="AO531" s="21" t="n">
        <v>22.6</v>
      </c>
      <c r="AP531" s="21" t="n">
        <v>13.9</v>
      </c>
      <c r="OB531" s="7" t="n">
        <f aca="false">(OB112+OB313)/2</f>
        <v>24.1635416666667</v>
      </c>
      <c r="OC531" s="7" t="n">
        <f aca="false">(OC112+OC313)/2</f>
        <v>24.0881786616162</v>
      </c>
      <c r="PB531" s="7" t="n">
        <f aca="false">(PB112+PB313)/2</f>
        <v>18.1458333333333</v>
      </c>
      <c r="PC531" s="16" t="n">
        <f aca="false">(PC112+PC313)/2</f>
        <v>27.1846153846154</v>
      </c>
      <c r="PD531" s="8" t="n">
        <f aca="false">AVERAGE(PB521:PB531)</f>
        <v>17.7473484848485</v>
      </c>
      <c r="PE531" s="11" t="n">
        <f aca="false">AVERAGE(PC521:PC531)</f>
        <v>26.9433566433566</v>
      </c>
      <c r="QB531" s="11" t="n">
        <f aca="false">(QB112+QB313)/2</f>
        <v>33.05</v>
      </c>
      <c r="QC531" s="8" t="n">
        <f aca="false">(QC112+QC313)/2</f>
        <v>8.7</v>
      </c>
    </row>
    <row r="532" customFormat="false" ht="12.8" hidden="false" customHeight="false" outlineLevel="0" collapsed="false">
      <c r="AC532" s="19" t="n">
        <v>1897</v>
      </c>
      <c r="AD532" s="21" t="n">
        <v>21.6</v>
      </c>
      <c r="AE532" s="21" t="n">
        <v>22</v>
      </c>
      <c r="AF532" s="21" t="n">
        <v>17.4</v>
      </c>
      <c r="AG532" s="21" t="n">
        <v>13.8</v>
      </c>
      <c r="AH532" s="21" t="n">
        <v>7.4</v>
      </c>
      <c r="AI532" s="21" t="n">
        <v>6.4</v>
      </c>
      <c r="AJ532" s="21" t="n">
        <v>4.6</v>
      </c>
      <c r="AK532" s="21" t="n">
        <v>5.2</v>
      </c>
      <c r="AL532" s="21" t="n">
        <v>9.8</v>
      </c>
      <c r="AM532" s="21" t="n">
        <v>14.7</v>
      </c>
      <c r="AN532" s="21" t="n">
        <v>18.6</v>
      </c>
      <c r="AO532" s="21" t="n">
        <v>21.8</v>
      </c>
      <c r="AP532" s="21" t="n">
        <v>13.6</v>
      </c>
      <c r="OB532" s="7" t="n">
        <f aca="false">(OB113+OB314)/2</f>
        <v>24.2635416666667</v>
      </c>
      <c r="OC532" s="7" t="n">
        <f aca="false">(OC113+OC314)/2</f>
        <v>24.1208491161616</v>
      </c>
      <c r="PB532" s="7" t="n">
        <f aca="false">(PB113+PB314)/2</f>
        <v>17.7833333333333</v>
      </c>
      <c r="PC532" s="16" t="n">
        <f aca="false">(PC113+PC314)/2</f>
        <v>27.4884615384615</v>
      </c>
      <c r="PD532" s="8" t="n">
        <f aca="false">AVERAGE(PB522:PB532)</f>
        <v>17.8219696969697</v>
      </c>
      <c r="PE532" s="11" t="n">
        <f aca="false">AVERAGE(PC522:PC532)</f>
        <v>26.9594405594406</v>
      </c>
      <c r="QB532" s="11" t="n">
        <f aca="false">(QB113+QB314)/2</f>
        <v>32.8</v>
      </c>
      <c r="QC532" s="8" t="n">
        <f aca="false">(QC113+QC314)/2</f>
        <v>8.7</v>
      </c>
    </row>
    <row r="533" customFormat="false" ht="12.8" hidden="false" customHeight="false" outlineLevel="0" collapsed="false">
      <c r="AC533" s="19" t="n">
        <v>1898</v>
      </c>
      <c r="AD533" s="21" t="n">
        <v>22.8</v>
      </c>
      <c r="AE533" s="21" t="n">
        <v>22.6</v>
      </c>
      <c r="AF533" s="21" t="n">
        <v>19</v>
      </c>
      <c r="AG533" s="21" t="n">
        <v>13.2</v>
      </c>
      <c r="AH533" s="21" t="n">
        <v>5.8</v>
      </c>
      <c r="AI533" s="21" t="n">
        <v>8.6</v>
      </c>
      <c r="AJ533" s="21" t="n">
        <v>3.9</v>
      </c>
      <c r="AK533" s="21" t="n">
        <v>7.2</v>
      </c>
      <c r="AL533" s="21" t="n">
        <v>12.6</v>
      </c>
      <c r="AM533" s="21" t="n">
        <v>15.9</v>
      </c>
      <c r="AN533" s="21" t="n">
        <v>19.4</v>
      </c>
      <c r="AO533" s="21" t="n">
        <v>21.6</v>
      </c>
      <c r="AP533" s="21" t="n">
        <v>14.4</v>
      </c>
      <c r="OB533" s="7" t="n">
        <f aca="false">(OB114+OB315)/2</f>
        <v>24.2786142676768</v>
      </c>
      <c r="OC533" s="7" t="n">
        <f aca="false">(OC114+OC315)/2</f>
        <v>24.1684314738292</v>
      </c>
      <c r="PB533" s="7" t="n">
        <f aca="false">(PB114+PB315)/2</f>
        <v>18.7580176767677</v>
      </c>
      <c r="PC533" s="16" t="n">
        <f aca="false">(PC114+PC315)/2</f>
        <v>26.7653846153846</v>
      </c>
      <c r="PD533" s="8" t="n">
        <f aca="false">AVERAGE(PB523:PB533)</f>
        <v>17.9446682736455</v>
      </c>
      <c r="PE533" s="11" t="n">
        <f aca="false">AVERAGE(PC523:PC533)</f>
        <v>27.0538461538462</v>
      </c>
      <c r="QB533" s="11" t="n">
        <f aca="false">(QB114+QB315)/2</f>
        <v>32.8</v>
      </c>
      <c r="QC533" s="8" t="n">
        <f aca="false">(QC114+QC315)/2</f>
        <v>8.7</v>
      </c>
    </row>
    <row r="534" customFormat="false" ht="12.8" hidden="false" customHeight="false" outlineLevel="0" collapsed="false">
      <c r="AC534" s="19" t="n">
        <v>1899</v>
      </c>
      <c r="AD534" s="21" t="n">
        <v>19.5</v>
      </c>
      <c r="AE534" s="21" t="n">
        <v>23.5</v>
      </c>
      <c r="AF534" s="21" t="n">
        <v>20.1</v>
      </c>
      <c r="AG534" s="21" t="n">
        <v>13.8</v>
      </c>
      <c r="AH534" s="21" t="n">
        <v>7.7</v>
      </c>
      <c r="AI534" s="21" t="n">
        <v>6.4</v>
      </c>
      <c r="AJ534" s="21" t="n">
        <v>3.4</v>
      </c>
      <c r="AK534" s="21" t="n">
        <v>7</v>
      </c>
      <c r="AL534" s="21" t="n">
        <v>11.7</v>
      </c>
      <c r="AM534" s="21" t="n">
        <v>14</v>
      </c>
      <c r="AN534" s="21" t="n">
        <v>18.6</v>
      </c>
      <c r="AO534" s="21" t="n">
        <v>21.3</v>
      </c>
      <c r="AP534" s="21" t="n">
        <v>13.9</v>
      </c>
      <c r="OB534" s="7" t="n">
        <f aca="false">(OB115+OB316)/2</f>
        <v>24.2958333333333</v>
      </c>
      <c r="OC534" s="7" t="n">
        <f aca="false">(OC115+OC316)/2</f>
        <v>24.2134914485767</v>
      </c>
      <c r="PB534" s="7" t="n">
        <f aca="false">(PB115+PB316)/2</f>
        <v>17.3833333333333</v>
      </c>
      <c r="PC534" s="16" t="n">
        <f aca="false">(PC115+PC316)/2</f>
        <v>27.4884615384615</v>
      </c>
      <c r="PD534" s="8" t="n">
        <f aca="false">AVERAGE(PB524:PB534)</f>
        <v>17.9329258494031</v>
      </c>
      <c r="PE534" s="11" t="n">
        <f aca="false">AVERAGE(PC524:PC534)</f>
        <v>27.158041958042</v>
      </c>
      <c r="QB534" s="11" t="n">
        <f aca="false">(QB115+QB316)/2</f>
        <v>32.8</v>
      </c>
      <c r="QC534" s="8" t="n">
        <f aca="false">(QC115+QC316)/2</f>
        <v>8.7</v>
      </c>
    </row>
    <row r="535" customFormat="false" ht="12.8" hidden="false" customHeight="false" outlineLevel="0" collapsed="false">
      <c r="AC535" s="19" t="n">
        <v>1900</v>
      </c>
      <c r="AD535" s="21" t="n">
        <v>21.2</v>
      </c>
      <c r="AE535" s="21" t="n">
        <v>23.7</v>
      </c>
      <c r="AF535" s="21" t="n">
        <v>18.9</v>
      </c>
      <c r="AG535" s="21" t="n">
        <v>14.3</v>
      </c>
      <c r="AH535" s="21" t="n">
        <v>9.3</v>
      </c>
      <c r="AI535" s="21" t="n">
        <v>7</v>
      </c>
      <c r="AJ535" s="21" t="n">
        <v>4.6</v>
      </c>
      <c r="AK535" s="21" t="n">
        <v>7.1</v>
      </c>
      <c r="AL535" s="21" t="n">
        <v>9.8</v>
      </c>
      <c r="AM535" s="21" t="n">
        <v>14.6</v>
      </c>
      <c r="AN535" s="21" t="n">
        <v>21.2</v>
      </c>
      <c r="AO535" s="21" t="n">
        <v>21.7</v>
      </c>
      <c r="AP535" s="21" t="n">
        <v>14.5</v>
      </c>
      <c r="OB535" s="7" t="n">
        <f aca="false">(OB116+OB317)/2</f>
        <v>23.4541666666667</v>
      </c>
      <c r="OC535" s="7" t="n">
        <f aca="false">(OC116+OC317)/2</f>
        <v>24.1349876606979</v>
      </c>
      <c r="PB535" s="7" t="n">
        <f aca="false">(PB116+PB317)/2</f>
        <v>17.3416666666667</v>
      </c>
      <c r="PC535" s="16" t="n">
        <f aca="false">(PC116+PC317)/2</f>
        <v>26.1423076923077</v>
      </c>
      <c r="PD535" s="8" t="n">
        <f aca="false">AVERAGE(PB525:PB535)</f>
        <v>17.7798955463728</v>
      </c>
      <c r="PE535" s="11" t="n">
        <f aca="false">AVERAGE(PC525:PC535)</f>
        <v>27.0695804195804</v>
      </c>
      <c r="QB535" s="11" t="n">
        <f aca="false">(QB116+QB317)/2</f>
        <v>32.8</v>
      </c>
      <c r="QC535" s="8" t="n">
        <f aca="false">(QC116+QC317)/2</f>
        <v>8.7</v>
      </c>
    </row>
    <row r="536" customFormat="false" ht="12.8" hidden="false" customHeight="false" outlineLevel="0" collapsed="false">
      <c r="AC536" s="19" t="n">
        <v>1901</v>
      </c>
      <c r="AD536" s="21" t="n">
        <v>21</v>
      </c>
      <c r="AE536" s="21" t="n">
        <v>22.9</v>
      </c>
      <c r="AF536" s="21" t="n">
        <v>18.2</v>
      </c>
      <c r="AG536" s="21" t="n">
        <v>12.5</v>
      </c>
      <c r="AH536" s="21" t="n">
        <v>7.3</v>
      </c>
      <c r="AI536" s="21" t="n">
        <v>3.2</v>
      </c>
      <c r="AJ536" s="21" t="n">
        <v>3.8</v>
      </c>
      <c r="AK536" s="21" t="n">
        <v>4.8</v>
      </c>
      <c r="AL536" s="21" t="n">
        <v>11.6</v>
      </c>
      <c r="AM536" s="21" t="n">
        <v>14.4</v>
      </c>
      <c r="AN536" s="21" t="n">
        <v>21.7</v>
      </c>
      <c r="AO536" s="21" t="n">
        <v>23.3</v>
      </c>
      <c r="AP536" s="21" t="n">
        <v>13.7</v>
      </c>
      <c r="OB536" s="7" t="n">
        <f aca="false">(OB117+OB318)/2</f>
        <v>23.534375</v>
      </c>
      <c r="OC536" s="7" t="n">
        <f aca="false">(OC117+OC318)/2</f>
        <v>24.1370709940312</v>
      </c>
      <c r="PB536" s="7" t="n">
        <f aca="false">(PB117+PB318)/2</f>
        <v>16.3083333333333</v>
      </c>
      <c r="PC536" s="16" t="n">
        <f aca="false">(PC117+PC318)/2</f>
        <v>26.6576923076923</v>
      </c>
      <c r="PD536" s="8" t="n">
        <f aca="false">AVERAGE(PB526:PB536)</f>
        <v>17.6965622130395</v>
      </c>
      <c r="PE536" s="11" t="n">
        <f aca="false">AVERAGE(PC526:PC536)</f>
        <v>27.0548951048951</v>
      </c>
      <c r="QB536" s="11" t="n">
        <f aca="false">(QB117+QB318)/2</f>
        <v>32.8</v>
      </c>
      <c r="QC536" s="8" t="n">
        <f aca="false">(QC117+QC318)/2</f>
        <v>8.15</v>
      </c>
    </row>
    <row r="537" customFormat="false" ht="12.8" hidden="false" customHeight="false" outlineLevel="0" collapsed="false">
      <c r="AC537" s="19" t="n">
        <v>1902</v>
      </c>
      <c r="AD537" s="21" t="n">
        <v>22.8</v>
      </c>
      <c r="AE537" s="21" t="n">
        <v>21.7</v>
      </c>
      <c r="AF537" s="21" t="n">
        <v>19.9</v>
      </c>
      <c r="AG537" s="21" t="n">
        <v>13.9</v>
      </c>
      <c r="AH537" s="21" t="n">
        <v>7.4</v>
      </c>
      <c r="AI537" s="21" t="n">
        <v>6.1</v>
      </c>
      <c r="AJ537" s="21" t="n">
        <v>4.6</v>
      </c>
      <c r="AK537" s="21" t="n">
        <v>5.1</v>
      </c>
      <c r="AL537" s="21" t="n">
        <v>10.9</v>
      </c>
      <c r="AM537" s="21" t="n">
        <v>15.4</v>
      </c>
      <c r="AN537" s="21" t="n">
        <v>17.9</v>
      </c>
      <c r="AO537" s="21" t="n">
        <v>19.9</v>
      </c>
      <c r="AP537" s="21" t="n">
        <v>13.8</v>
      </c>
      <c r="OB537" s="7" t="n">
        <f aca="false">(OB118+OB319)/2</f>
        <v>23.8083333333333</v>
      </c>
      <c r="OC537" s="7" t="n">
        <f aca="false">(OC118+OC319)/2</f>
        <v>24.0909535697888</v>
      </c>
      <c r="PB537" s="7" t="n">
        <f aca="false">(PB118+PB319)/2</f>
        <v>17.2916666666667</v>
      </c>
      <c r="PC537" s="16" t="n">
        <f aca="false">(PC118+PC319)/2</f>
        <v>26.7884615384615</v>
      </c>
      <c r="PD537" s="8" t="n">
        <f aca="false">AVERAGE(PB527:PB537)</f>
        <v>17.6291379706152</v>
      </c>
      <c r="PE537" s="11" t="n">
        <f aca="false">AVERAGE(PC527:PC537)</f>
        <v>27.0314685314685</v>
      </c>
      <c r="QB537" s="11" t="n">
        <f aca="false">(QB118+QB319)/2</f>
        <v>32.8</v>
      </c>
      <c r="QC537" s="8" t="n">
        <f aca="false">(QC118+QC319)/2</f>
        <v>8.55</v>
      </c>
    </row>
    <row r="538" customFormat="false" ht="12.8" hidden="false" customHeight="false" outlineLevel="0" collapsed="false">
      <c r="AC538" s="19" t="n">
        <v>1903</v>
      </c>
      <c r="AD538" s="21" t="n">
        <v>21.8</v>
      </c>
      <c r="AE538" s="21" t="n">
        <v>21.4</v>
      </c>
      <c r="AF538" s="21" t="n">
        <v>20.4</v>
      </c>
      <c r="AG538" s="21" t="n">
        <v>16.1</v>
      </c>
      <c r="AH538" s="21" t="n">
        <v>8.8</v>
      </c>
      <c r="AI538" s="21" t="n">
        <v>3.6</v>
      </c>
      <c r="AJ538" s="21" t="n">
        <v>3</v>
      </c>
      <c r="AK538" s="21" t="n">
        <v>6.1</v>
      </c>
      <c r="AL538" s="21" t="n">
        <v>9.6</v>
      </c>
      <c r="AM538" s="21" t="n">
        <v>14.3</v>
      </c>
      <c r="AN538" s="21" t="n">
        <v>18.8</v>
      </c>
      <c r="AO538" s="21" t="n">
        <v>20.6</v>
      </c>
      <c r="AP538" s="21" t="n">
        <v>13.7</v>
      </c>
      <c r="OB538" s="7" t="n">
        <f aca="false">(OB119+OB320)/2</f>
        <v>24.0262152777778</v>
      </c>
      <c r="OC538" s="7" t="n">
        <f aca="false">(OC119+OC320)/2</f>
        <v>24.0320678374656</v>
      </c>
      <c r="PB538" s="7" t="n">
        <f aca="false">(PB119+PB320)/2</f>
        <v>17.7875</v>
      </c>
      <c r="PC538" s="16" t="n">
        <f aca="false">(PC119+PC320)/2</f>
        <v>27.1891025641026</v>
      </c>
      <c r="PD538" s="8" t="n">
        <f aca="false">AVERAGE(PB528:PB538)</f>
        <v>17.5435319100092</v>
      </c>
      <c r="PE538" s="11" t="n">
        <f aca="false">AVERAGE(PC528:PC538)</f>
        <v>27.0528554778555</v>
      </c>
      <c r="QB538" s="11" t="n">
        <f aca="false">(QB119+QB320)/2</f>
        <v>32.95</v>
      </c>
      <c r="QC538" s="8" t="n">
        <f aca="false">(QC119+QC320)/2</f>
        <v>8.55</v>
      </c>
    </row>
    <row r="539" customFormat="false" ht="12.8" hidden="false" customHeight="false" outlineLevel="0" collapsed="false">
      <c r="AC539" s="19" t="n">
        <v>1904</v>
      </c>
      <c r="AD539" s="21" t="n">
        <v>21.3</v>
      </c>
      <c r="AE539" s="21" t="n">
        <v>20.6</v>
      </c>
      <c r="AF539" s="21" t="n">
        <v>17.9</v>
      </c>
      <c r="AG539" s="21" t="n">
        <v>14.3</v>
      </c>
      <c r="AH539" s="21" t="n">
        <v>10.1</v>
      </c>
      <c r="AI539" s="21" t="n">
        <v>5.4</v>
      </c>
      <c r="AJ539" s="21" t="n">
        <v>6.2</v>
      </c>
      <c r="AK539" s="21" t="n">
        <v>6.4</v>
      </c>
      <c r="AL539" s="21" t="n">
        <v>10.7</v>
      </c>
      <c r="AM539" s="21" t="n">
        <v>15.3</v>
      </c>
      <c r="AN539" s="21" t="n">
        <v>18.8</v>
      </c>
      <c r="AO539" s="21" t="n">
        <v>21.5</v>
      </c>
      <c r="AP539" s="21" t="n">
        <v>14</v>
      </c>
      <c r="OB539" s="7" t="n">
        <f aca="false">(OB120+OB321)/2</f>
        <v>24.2125</v>
      </c>
      <c r="OC539" s="7" t="n">
        <f aca="false">(OC120+OC321)/2</f>
        <v>24.0082988980716</v>
      </c>
      <c r="PB539" s="7" t="n">
        <f aca="false">(PB120+PB321)/2</f>
        <v>17.8541666666667</v>
      </c>
      <c r="PC539" s="16" t="n">
        <f aca="false">(PC120+PC321)/2</f>
        <v>27.5653846153846</v>
      </c>
      <c r="PD539" s="8" t="n">
        <f aca="false">AVERAGE(PB529:PB539)</f>
        <v>17.5280016069789</v>
      </c>
      <c r="PE539" s="11" t="n">
        <f aca="false">AVERAGE(PC529:PC539)</f>
        <v>27.07837995338</v>
      </c>
      <c r="QB539" s="11" t="n">
        <f aca="false">(QB120+QB321)/2</f>
        <v>32.95</v>
      </c>
      <c r="QC539" s="8" t="n">
        <f aca="false">(QC120+QC321)/2</f>
        <v>8.55</v>
      </c>
    </row>
    <row r="540" customFormat="false" ht="12.8" hidden="false" customHeight="false" outlineLevel="0" collapsed="false">
      <c r="AC540" s="19" t="n">
        <v>1905</v>
      </c>
      <c r="AD540" s="21" t="n">
        <v>24.8</v>
      </c>
      <c r="AE540" s="21" t="n">
        <v>19.3</v>
      </c>
      <c r="AF540" s="21" t="n">
        <v>18.6</v>
      </c>
      <c r="AG540" s="21" t="n">
        <v>14.7</v>
      </c>
      <c r="AH540" s="21" t="n">
        <v>10.4</v>
      </c>
      <c r="AI540" s="21" t="n">
        <v>6.2</v>
      </c>
      <c r="AJ540" s="21" t="n">
        <v>6.3</v>
      </c>
      <c r="AK540" s="21" t="n">
        <v>5.8</v>
      </c>
      <c r="AL540" s="21" t="n">
        <v>9.3</v>
      </c>
      <c r="AM540" s="21" t="n">
        <v>12.2</v>
      </c>
      <c r="AN540" s="21" t="n">
        <v>17.8</v>
      </c>
      <c r="AO540" s="21" t="n">
        <v>22.9</v>
      </c>
      <c r="AP540" s="21" t="n">
        <v>14</v>
      </c>
      <c r="OB540" s="7" t="n">
        <f aca="false">(OB121+OB322)/2</f>
        <v>24.4072916666667</v>
      </c>
      <c r="OC540" s="7" t="n">
        <f aca="false">(OC121+OC322)/2</f>
        <v>24.0593405647383</v>
      </c>
      <c r="PB540" s="7" t="n">
        <f aca="false">(PB121+PB322)/2</f>
        <v>17.2625</v>
      </c>
      <c r="PC540" s="16" t="n">
        <f aca="false">(PC121+PC322)/2</f>
        <v>27.7653846153846</v>
      </c>
      <c r="PD540" s="8" t="n">
        <f aca="false">AVERAGE(PB530:PB540)</f>
        <v>17.524213728191</v>
      </c>
      <c r="PE540" s="11" t="n">
        <f aca="false">AVERAGE(PC530:PC540)</f>
        <v>27.1115967365967</v>
      </c>
      <c r="QB540" s="11" t="n">
        <f aca="false">(QB121+QB322)/2</f>
        <v>33.65</v>
      </c>
      <c r="QC540" s="8" t="n">
        <f aca="false">(QC121+QC322)/2</f>
        <v>8.55</v>
      </c>
    </row>
    <row r="541" customFormat="false" ht="12.8" hidden="false" customHeight="false" outlineLevel="0" collapsed="false">
      <c r="AC541" s="19" t="n">
        <v>1906</v>
      </c>
      <c r="AD541" s="21" t="n">
        <v>24.6</v>
      </c>
      <c r="AE541" s="21" t="n">
        <v>25.8</v>
      </c>
      <c r="AF541" s="21" t="n">
        <v>16.3</v>
      </c>
      <c r="AG541" s="21" t="n">
        <v>16.2</v>
      </c>
      <c r="AH541" s="21" t="n">
        <v>10.2</v>
      </c>
      <c r="AI541" s="21" t="n">
        <v>9.2</v>
      </c>
      <c r="AJ541" s="21" t="n">
        <v>7.4</v>
      </c>
      <c r="AK541" s="21" t="n">
        <v>9.4</v>
      </c>
      <c r="AL541" s="21" t="n">
        <v>11.5</v>
      </c>
      <c r="AM541" s="21" t="n">
        <v>16.1</v>
      </c>
      <c r="AN541" s="21" t="n">
        <v>16.4</v>
      </c>
      <c r="AO541" s="21" t="n">
        <v>21.8</v>
      </c>
      <c r="AP541" s="21" t="n">
        <v>15.4</v>
      </c>
      <c r="OB541" s="7" t="n">
        <f aca="false">(OB122+OB323)/2</f>
        <v>24.2072916666667</v>
      </c>
      <c r="OC541" s="7" t="n">
        <f aca="false">(OC122+OC323)/2</f>
        <v>24.0592458677686</v>
      </c>
      <c r="PB541" s="7" t="n">
        <f aca="false">(PB122+PB323)/2</f>
        <v>18.4333333333333</v>
      </c>
      <c r="PC541" s="16" t="n">
        <f aca="false">(PC122+PC323)/2</f>
        <v>27.3346153846154</v>
      </c>
      <c r="PD541" s="8" t="n">
        <f aca="false">AVERAGE(PB531:PB541)</f>
        <v>17.6681531221304</v>
      </c>
      <c r="PE541" s="11" t="n">
        <f aca="false">AVERAGE(PC531:PC541)</f>
        <v>27.1245337995338</v>
      </c>
      <c r="QB541" s="11" t="n">
        <f aca="false">(QB122+QB323)/2</f>
        <v>33.75</v>
      </c>
      <c r="QC541" s="8" t="n">
        <f aca="false">(QC122+QC323)/2</f>
        <v>8.55</v>
      </c>
    </row>
    <row r="542" customFormat="false" ht="12.8" hidden="false" customHeight="false" outlineLevel="0" collapsed="false">
      <c r="AC542" s="19" t="n">
        <v>1907</v>
      </c>
      <c r="AD542" s="21" t="n">
        <v>22.7</v>
      </c>
      <c r="AE542" s="21" t="n">
        <v>21.7</v>
      </c>
      <c r="AF542" s="21" t="n">
        <v>18</v>
      </c>
      <c r="AG542" s="21" t="n">
        <v>13</v>
      </c>
      <c r="AH542" s="21" t="n">
        <v>8.9</v>
      </c>
      <c r="AI542" s="21" t="n">
        <v>8.4</v>
      </c>
      <c r="AJ542" s="21" t="n">
        <v>6.8</v>
      </c>
      <c r="AK542" s="21" t="n">
        <v>7.3</v>
      </c>
      <c r="AL542" s="21" t="n">
        <v>10.8</v>
      </c>
      <c r="AM542" s="21" t="n">
        <v>17.6</v>
      </c>
      <c r="AN542" s="21" t="n">
        <v>17.9</v>
      </c>
      <c r="AO542" s="21" t="n">
        <v>22.1</v>
      </c>
      <c r="AP542" s="21" t="n">
        <v>14.6</v>
      </c>
      <c r="OB542" s="7" t="n">
        <f aca="false">(OB123+OB324)/2</f>
        <v>24.9416666666667</v>
      </c>
      <c r="OC542" s="7" t="n">
        <f aca="false">(OC123+OC324)/2</f>
        <v>24.1299845041322</v>
      </c>
      <c r="PB542" s="7" t="n">
        <f aca="false">(PB123+PB324)/2</f>
        <v>19.4208333333333</v>
      </c>
      <c r="PC542" s="16" t="n">
        <f aca="false">(PC123+PC324)/2</f>
        <v>27.3807692307692</v>
      </c>
      <c r="PD542" s="8" t="n">
        <f aca="false">AVERAGE(PB532:PB542)</f>
        <v>17.7840622130395</v>
      </c>
      <c r="PE542" s="11" t="n">
        <f aca="false">AVERAGE(PC532:PC542)</f>
        <v>27.142365967366</v>
      </c>
      <c r="QB542" s="11" t="n">
        <f aca="false">(QB123+QB324)/2</f>
        <v>33.75</v>
      </c>
      <c r="QC542" s="8" t="n">
        <f aca="false">(QC123+QC324)/2</f>
        <v>8.55</v>
      </c>
    </row>
    <row r="543" customFormat="false" ht="12.8" hidden="false" customHeight="false" outlineLevel="0" collapsed="false">
      <c r="AC543" s="19" t="n">
        <v>1908</v>
      </c>
      <c r="AD543" s="21" t="n">
        <v>22.9</v>
      </c>
      <c r="AE543" s="21" t="n">
        <v>23.2</v>
      </c>
      <c r="AF543" s="21" t="n">
        <v>17.9</v>
      </c>
      <c r="AG543" s="21" t="n">
        <v>15.2</v>
      </c>
      <c r="AH543" s="21" t="n">
        <v>8.3</v>
      </c>
      <c r="AI543" s="21" t="n">
        <v>4.5</v>
      </c>
      <c r="AJ543" s="21" t="n">
        <v>4.5</v>
      </c>
      <c r="AK543" s="21" t="n">
        <v>7.1</v>
      </c>
      <c r="AL543" s="21" t="n">
        <v>7.5</v>
      </c>
      <c r="AM543" s="21" t="n">
        <v>12.9</v>
      </c>
      <c r="AN543" s="21" t="n">
        <v>18.2</v>
      </c>
      <c r="AO543" s="21" t="n">
        <v>21.8</v>
      </c>
      <c r="AP543" s="21" t="n">
        <v>13.7</v>
      </c>
      <c r="OB543" s="7" t="n">
        <f aca="false">(OB124+OB325)/2</f>
        <v>23.1885416666667</v>
      </c>
      <c r="OC543" s="7" t="n">
        <f aca="false">(OC124+OC325)/2</f>
        <v>24.032257231405</v>
      </c>
      <c r="PB543" s="7" t="n">
        <f aca="false">(PB124+PB325)/2</f>
        <v>17.8916666666667</v>
      </c>
      <c r="PC543" s="16" t="n">
        <f aca="false">(PC124+PC325)/2</f>
        <v>25.5</v>
      </c>
      <c r="PD543" s="8" t="n">
        <f aca="false">AVERAGE(PB533:PB543)</f>
        <v>17.793910697888</v>
      </c>
      <c r="PE543" s="11" t="n">
        <f aca="false">AVERAGE(PC533:PC543)</f>
        <v>26.9615967365967</v>
      </c>
      <c r="QB543" s="11" t="n">
        <f aca="false">(QB124+QB325)/2</f>
        <v>33.75</v>
      </c>
      <c r="QC543" s="8" t="n">
        <f aca="false">(QC124+QC325)/2</f>
        <v>8.55</v>
      </c>
    </row>
    <row r="544" customFormat="false" ht="12.8" hidden="false" customHeight="false" outlineLevel="0" collapsed="false">
      <c r="AC544" s="19" t="n">
        <v>1909</v>
      </c>
      <c r="AD544" s="21" t="n">
        <v>22.4</v>
      </c>
      <c r="AE544" s="21" t="n">
        <v>20.2</v>
      </c>
      <c r="AF544" s="21" t="n">
        <v>17.9</v>
      </c>
      <c r="AG544" s="21" t="n">
        <v>13.9</v>
      </c>
      <c r="AH544" s="21" t="n">
        <v>9.1</v>
      </c>
      <c r="AI544" s="21" t="n">
        <v>7.4</v>
      </c>
      <c r="AJ544" s="21" t="n">
        <v>3.3</v>
      </c>
      <c r="AK544" s="21" t="n">
        <v>8.6</v>
      </c>
      <c r="AL544" s="21" t="n">
        <v>10.4</v>
      </c>
      <c r="AM544" s="21" t="n">
        <v>17.3</v>
      </c>
      <c r="AN544" s="21" t="n">
        <v>18.1</v>
      </c>
      <c r="AO544" s="21" t="n">
        <v>18.1</v>
      </c>
      <c r="AP544" s="21" t="n">
        <v>13.9</v>
      </c>
      <c r="OB544" s="7" t="n">
        <f aca="false">(OB125+OB326)/2</f>
        <v>23.553125</v>
      </c>
      <c r="OC544" s="7" t="n">
        <f aca="false">(OC125+OC326)/2</f>
        <v>23.9663036616162</v>
      </c>
      <c r="PB544" s="7" t="n">
        <f aca="false">(PB125+PB326)/2</f>
        <v>18.3958333333333</v>
      </c>
      <c r="PC544" s="16" t="n">
        <f aca="false">(PC125+PC326)/2</f>
        <v>25.8115384615385</v>
      </c>
      <c r="PD544" s="8" t="n">
        <f aca="false">AVERAGE(PB534:PB544)</f>
        <v>17.7609848484849</v>
      </c>
      <c r="PE544" s="11" t="n">
        <f aca="false">AVERAGE(PC534:PC544)</f>
        <v>26.8748834498835</v>
      </c>
      <c r="QB544" s="11" t="n">
        <f aca="false">(QB125+QB326)/2</f>
        <v>33.75</v>
      </c>
      <c r="QC544" s="8" t="n">
        <f aca="false">(QC125+QC326)/2</f>
        <v>8.55</v>
      </c>
    </row>
    <row r="545" customFormat="false" ht="12.8" hidden="false" customHeight="false" outlineLevel="0" collapsed="false">
      <c r="AC545" s="19" t="n">
        <v>1910</v>
      </c>
      <c r="AD545" s="21" t="n">
        <v>22.9</v>
      </c>
      <c r="AE545" s="21" t="n">
        <v>22.5</v>
      </c>
      <c r="AF545" s="21" t="n">
        <v>18.4</v>
      </c>
      <c r="AG545" s="21" t="n">
        <v>15.2</v>
      </c>
      <c r="AH545" s="21" t="n">
        <v>11.2</v>
      </c>
      <c r="AI545" s="21" t="n">
        <v>8.4</v>
      </c>
      <c r="AJ545" s="21" t="n">
        <v>7.7</v>
      </c>
      <c r="AK545" s="21" t="n">
        <v>7.9</v>
      </c>
      <c r="AL545" s="21" t="n">
        <v>13.4</v>
      </c>
      <c r="AM545" s="21" t="n">
        <v>13.8</v>
      </c>
      <c r="AN545" s="21" t="n">
        <v>18</v>
      </c>
      <c r="AO545" s="21" t="n">
        <v>20.6</v>
      </c>
      <c r="AP545" s="21" t="n">
        <v>15</v>
      </c>
      <c r="OB545" s="7" t="n">
        <f aca="false">(OB126+OB327)/2</f>
        <v>22.584375</v>
      </c>
      <c r="OC545" s="7" t="n">
        <f aca="false">(OC126+OC327)/2</f>
        <v>23.810716540404</v>
      </c>
      <c r="PB545" s="7" t="n">
        <f aca="false">(PB126+PB327)/2</f>
        <v>16.5</v>
      </c>
      <c r="PC545" s="16" t="n">
        <f aca="false">(PC126+PC327)/2</f>
        <v>25.5538461538462</v>
      </c>
      <c r="PD545" s="8" t="n">
        <f aca="false">AVERAGE(PB535:PB545)</f>
        <v>17.6806818181818</v>
      </c>
      <c r="PE545" s="11" t="n">
        <f aca="false">AVERAGE(PC535:PC545)</f>
        <v>26.6990093240093</v>
      </c>
      <c r="QB545" s="11" t="n">
        <f aca="false">(QB126+QB327)/2</f>
        <v>33.75</v>
      </c>
      <c r="QC545" s="8" t="n">
        <f aca="false">(QC126+QC327)/2</f>
        <v>7.9</v>
      </c>
    </row>
    <row r="546" customFormat="false" ht="12.8" hidden="false" customHeight="false" outlineLevel="0" collapsed="false">
      <c r="AC546" s="19" t="n">
        <v>1911</v>
      </c>
      <c r="AD546" s="21" t="n">
        <v>22.8</v>
      </c>
      <c r="AE546" s="21" t="n">
        <v>20.9</v>
      </c>
      <c r="AF546" s="21" t="n">
        <v>17.1</v>
      </c>
      <c r="AG546" s="21" t="n">
        <v>12.9</v>
      </c>
      <c r="AH546" s="21" t="n">
        <v>10.7</v>
      </c>
      <c r="AI546" s="21" t="n">
        <v>3.6</v>
      </c>
      <c r="AJ546" s="21" t="n">
        <v>5.7</v>
      </c>
      <c r="AK546" s="21" t="n">
        <v>8.3</v>
      </c>
      <c r="AL546" s="21" t="n">
        <v>10.3</v>
      </c>
      <c r="AM546" s="21" t="n">
        <v>15.9</v>
      </c>
      <c r="AN546" s="21" t="n">
        <v>19.7</v>
      </c>
      <c r="AO546" s="21" t="n">
        <v>23.3</v>
      </c>
      <c r="AP546" s="21" t="n">
        <v>14.3</v>
      </c>
      <c r="OB546" s="7" t="n">
        <f aca="false">(OB127+OB328)/2</f>
        <v>23.2635416666667</v>
      </c>
      <c r="OC546" s="7" t="n">
        <f aca="false">(OC127+OC328)/2</f>
        <v>23.7933869949495</v>
      </c>
      <c r="PB546" s="7" t="n">
        <f aca="false">(PB127+PB328)/2</f>
        <v>16.8</v>
      </c>
      <c r="PC546" s="16" t="n">
        <f aca="false">(PC127+PC328)/2</f>
        <v>26.4269230769231</v>
      </c>
      <c r="PD546" s="8" t="n">
        <f aca="false">AVERAGE(PB536:PB546)</f>
        <v>17.6314393939394</v>
      </c>
      <c r="PE546" s="11" t="n">
        <f aca="false">AVERAGE(PC536:PC546)</f>
        <v>26.7248834498835</v>
      </c>
      <c r="QB546" s="11" t="n">
        <f aca="false">(QB127+QB328)/2</f>
        <v>33.75</v>
      </c>
      <c r="QC546" s="8" t="n">
        <f aca="false">(QC127+QC328)/2</f>
        <v>7.45</v>
      </c>
    </row>
    <row r="547" customFormat="false" ht="12.8" hidden="false" customHeight="false" outlineLevel="0" collapsed="false">
      <c r="AC547" s="19" t="n">
        <v>1912</v>
      </c>
      <c r="AD547" s="21" t="n">
        <v>21.9</v>
      </c>
      <c r="AE547" s="21" t="n">
        <v>24.5</v>
      </c>
      <c r="AF547" s="21" t="n">
        <v>21.1</v>
      </c>
      <c r="AG547" s="21" t="n">
        <v>13.4</v>
      </c>
      <c r="AH547" s="21" t="n">
        <v>8.9</v>
      </c>
      <c r="AI547" s="21" t="n">
        <v>4.8</v>
      </c>
      <c r="AJ547" s="21" t="n">
        <v>5.5</v>
      </c>
      <c r="AK547" s="21" t="n">
        <v>7.3</v>
      </c>
      <c r="AL547" s="21" t="n">
        <v>9.9</v>
      </c>
      <c r="AM547" s="21" t="n">
        <v>15.4</v>
      </c>
      <c r="AN547" s="21" t="n">
        <v>17.3</v>
      </c>
      <c r="AO547" s="21" t="n">
        <v>22.1</v>
      </c>
      <c r="AP547" s="21" t="n">
        <v>14.3</v>
      </c>
      <c r="OB547" s="7" t="n">
        <f aca="false">(OB128+OB329)/2</f>
        <v>23.5770833333333</v>
      </c>
      <c r="OC547" s="7" t="n">
        <f aca="false">(OC128+OC329)/2</f>
        <v>23.7972695707071</v>
      </c>
      <c r="PB547" s="7" t="n">
        <f aca="false">(PB128+PB329)/2</f>
        <v>17.2083333333333</v>
      </c>
      <c r="PC547" s="16" t="n">
        <f aca="false">(PC128+PC329)/2</f>
        <v>26.8653846153846</v>
      </c>
      <c r="PD547" s="8" t="n">
        <f aca="false">AVERAGE(PB537:PB547)</f>
        <v>17.7132575757576</v>
      </c>
      <c r="PE547" s="11" t="n">
        <f aca="false">AVERAGE(PC537:PC547)</f>
        <v>26.7437645687646</v>
      </c>
      <c r="QB547" s="11" t="n">
        <f aca="false">(QB128+QB329)/2</f>
        <v>33.75</v>
      </c>
      <c r="QC547" s="8" t="n">
        <f aca="false">(QC128+QC329)/2</f>
        <v>7.45</v>
      </c>
    </row>
    <row r="548" customFormat="false" ht="12.8" hidden="false" customHeight="false" outlineLevel="0" collapsed="false">
      <c r="AC548" s="19" t="n">
        <v>1913</v>
      </c>
      <c r="AD548" s="21" t="n">
        <v>22.6</v>
      </c>
      <c r="AE548" s="21" t="n">
        <v>20.8</v>
      </c>
      <c r="AF548" s="21" t="n">
        <v>18.8</v>
      </c>
      <c r="AG548" s="21" t="n">
        <v>15.2</v>
      </c>
      <c r="AH548" s="21" t="n">
        <v>6.4</v>
      </c>
      <c r="AI548" s="21" t="n">
        <v>2.5</v>
      </c>
      <c r="AJ548" s="21" t="n">
        <v>4.9</v>
      </c>
      <c r="AK548" s="21" t="n">
        <v>7.4</v>
      </c>
      <c r="AL548" s="21" t="n">
        <v>9.4</v>
      </c>
      <c r="AM548" s="21" t="n">
        <v>17.1</v>
      </c>
      <c r="AN548" s="21" t="n">
        <v>19.1</v>
      </c>
      <c r="AO548" s="21" t="n">
        <v>22.9</v>
      </c>
      <c r="AP548" s="21" t="n">
        <v>13.9</v>
      </c>
      <c r="OB548" s="7" t="n">
        <f aca="false">(OB129+OB330)/2</f>
        <v>24.5385416666667</v>
      </c>
      <c r="OC548" s="7" t="n">
        <f aca="false">(OC129+OC330)/2</f>
        <v>23.8636521464646</v>
      </c>
      <c r="PB548" s="7" t="n">
        <f aca="false">(PB129+PB330)/2</f>
        <v>18.3708333333333</v>
      </c>
      <c r="PC548" s="16" t="n">
        <f aca="false">(PC129+PC330)/2</f>
        <v>27.3538461538462</v>
      </c>
      <c r="PD548" s="8" t="n">
        <f aca="false">AVERAGE(PB538:PB548)</f>
        <v>17.8113636363636</v>
      </c>
      <c r="PE548" s="11" t="n">
        <f aca="false">AVERAGE(PC538:PC548)</f>
        <v>26.7951631701632</v>
      </c>
      <c r="QB548" s="11" t="n">
        <f aca="false">(QB129+QB330)/2</f>
        <v>33.75</v>
      </c>
      <c r="QC548" s="8" t="n">
        <f aca="false">(QC129+QC330)/2</f>
        <v>8.3</v>
      </c>
    </row>
    <row r="549" customFormat="false" ht="12.8" hidden="false" customHeight="false" outlineLevel="0" collapsed="false">
      <c r="AC549" s="19" t="n">
        <v>1914</v>
      </c>
      <c r="AD549" s="21" t="n">
        <v>24.2</v>
      </c>
      <c r="AE549" s="21" t="n">
        <v>23.1</v>
      </c>
      <c r="AF549" s="21" t="n">
        <v>21.6</v>
      </c>
      <c r="AG549" s="21" t="n">
        <v>14.7</v>
      </c>
      <c r="AH549" s="21" t="n">
        <v>10.5</v>
      </c>
      <c r="AI549" s="21" t="n">
        <v>7.3</v>
      </c>
      <c r="AJ549" s="21" t="n">
        <v>5.3</v>
      </c>
      <c r="AK549" s="21" t="n">
        <v>8.8</v>
      </c>
      <c r="AL549" s="21" t="n">
        <v>9.6</v>
      </c>
      <c r="AM549" s="21" t="n">
        <v>14.7</v>
      </c>
      <c r="AN549" s="21" t="n">
        <v>23.2</v>
      </c>
      <c r="AO549" s="21" t="n">
        <v>24.4</v>
      </c>
      <c r="AP549" s="21" t="n">
        <v>15.6</v>
      </c>
      <c r="OB549" s="7" t="n">
        <f aca="false">(OB130+OB331)/2</f>
        <v>24.909375</v>
      </c>
      <c r="OC549" s="7" t="n">
        <f aca="false">(OC130+OC331)/2</f>
        <v>23.9439393939394</v>
      </c>
      <c r="PB549" s="7" t="n">
        <f aca="false">(PB130+PB331)/2</f>
        <v>18.6416666666667</v>
      </c>
      <c r="PC549" s="16" t="n">
        <f aca="false">(PC130+PC331)/2</f>
        <v>27.3961538461538</v>
      </c>
      <c r="PD549" s="8" t="n">
        <f aca="false">AVERAGE(PB539:PB549)</f>
        <v>17.8890151515152</v>
      </c>
      <c r="PE549" s="11" t="n">
        <f aca="false">AVERAGE(PC539:PC549)</f>
        <v>26.813986013986</v>
      </c>
      <c r="QB549" s="11" t="n">
        <f aca="false">(QB130+QB331)/2</f>
        <v>33.75</v>
      </c>
      <c r="QC549" s="8" t="n">
        <f aca="false">(QC130+QC331)/2</f>
        <v>8.3</v>
      </c>
    </row>
    <row r="550" customFormat="false" ht="12.8" hidden="false" customHeight="false" outlineLevel="0" collapsed="false">
      <c r="AC550" s="19" t="n">
        <v>1915</v>
      </c>
      <c r="AD550" s="21" t="n">
        <v>22.3</v>
      </c>
      <c r="AE550" s="21" t="n">
        <v>25.1</v>
      </c>
      <c r="AF550" s="21" t="n">
        <v>19.9</v>
      </c>
      <c r="AG550" s="21" t="n">
        <v>14.5</v>
      </c>
      <c r="AH550" s="21" t="n">
        <v>9.3</v>
      </c>
      <c r="AI550" s="21" t="n">
        <v>8.7</v>
      </c>
      <c r="AJ550" s="21" t="n">
        <v>7.7</v>
      </c>
      <c r="AK550" s="21" t="n">
        <v>6.8</v>
      </c>
      <c r="AL550" s="21" t="n">
        <v>12.6</v>
      </c>
      <c r="AM550" s="21" t="n">
        <v>15.5</v>
      </c>
      <c r="AN550" s="21" t="n">
        <v>18.6</v>
      </c>
      <c r="AO550" s="21" t="n">
        <v>21.6</v>
      </c>
      <c r="AP550" s="21" t="n">
        <v>15.2</v>
      </c>
      <c r="OB550" s="7" t="n">
        <f aca="false">(OB131+OB332)/2</f>
        <v>24.025</v>
      </c>
      <c r="OC550" s="7" t="n">
        <f aca="false">(OC131+OC332)/2</f>
        <v>23.9268939393939</v>
      </c>
      <c r="PB550" s="7" t="n">
        <f aca="false">(PB131+PB332)/2</f>
        <v>18.7041666666667</v>
      </c>
      <c r="PC550" s="16" t="n">
        <f aca="false">(PC131+PC332)/2</f>
        <v>26.6576923076923</v>
      </c>
      <c r="PD550" s="8" t="n">
        <f aca="false">AVERAGE(PB540:PB550)</f>
        <v>17.9662878787879</v>
      </c>
      <c r="PE550" s="11" t="n">
        <f aca="false">AVERAGE(PC540:PC550)</f>
        <v>26.7314685314685</v>
      </c>
      <c r="QB550" s="11" t="n">
        <f aca="false">(QB131+QB332)/2</f>
        <v>33.75</v>
      </c>
      <c r="QC550" s="8" t="n">
        <f aca="false">(QC131+QC332)/2</f>
        <v>8.3</v>
      </c>
    </row>
    <row r="551" customFormat="false" ht="12.8" hidden="false" customHeight="false" outlineLevel="0" collapsed="false">
      <c r="AC551" s="19" t="n">
        <v>1916</v>
      </c>
      <c r="AD551" s="21" t="n">
        <v>23.9</v>
      </c>
      <c r="AE551" s="21" t="n">
        <v>22.6</v>
      </c>
      <c r="AF551" s="21" t="n">
        <v>19.7</v>
      </c>
      <c r="AG551" s="21" t="n">
        <v>12.3</v>
      </c>
      <c r="AH551" s="21" t="n">
        <v>11.4</v>
      </c>
      <c r="AI551" s="21" t="n">
        <v>9.4</v>
      </c>
      <c r="AJ551" s="21" t="n">
        <v>5.8</v>
      </c>
      <c r="AK551" s="21" t="n">
        <v>9</v>
      </c>
      <c r="AL551" s="21" t="n">
        <v>10.6</v>
      </c>
      <c r="AM551" s="21" t="n">
        <v>14.4</v>
      </c>
      <c r="AN551" s="21" t="n">
        <v>17.4</v>
      </c>
      <c r="AO551" s="21" t="n">
        <v>20.7</v>
      </c>
      <c r="AP551" s="21" t="n">
        <v>14.8</v>
      </c>
      <c r="OB551" s="7" t="n">
        <f aca="false">(OB132+OB333)/2</f>
        <v>23.228125</v>
      </c>
      <c r="OC551" s="7" t="n">
        <f aca="false">(OC132+OC333)/2</f>
        <v>23.819696969697</v>
      </c>
      <c r="PB551" s="7" t="n">
        <f aca="false">(PB132+PB333)/2</f>
        <v>16.7916666666667</v>
      </c>
      <c r="PC551" s="16" t="n">
        <f aca="false">(PC132+PC333)/2</f>
        <v>26.9038461538462</v>
      </c>
      <c r="PD551" s="8" t="n">
        <f aca="false">AVERAGE(PB541:PB551)</f>
        <v>17.9234848484848</v>
      </c>
      <c r="PE551" s="11" t="n">
        <f aca="false">AVERAGE(PC541:PC551)</f>
        <v>26.6531468531469</v>
      </c>
      <c r="QB551" s="11" t="n">
        <f aca="false">(QB132+QB333)/2</f>
        <v>33.65</v>
      </c>
      <c r="QC551" s="8" t="n">
        <f aca="false">(QC132+QC333)/2</f>
        <v>8.55</v>
      </c>
    </row>
    <row r="552" customFormat="false" ht="12.8" hidden="false" customHeight="false" outlineLevel="0" collapsed="false">
      <c r="AC552" s="19" t="n">
        <v>1917</v>
      </c>
      <c r="AD552" s="21" t="n">
        <v>22.3</v>
      </c>
      <c r="AE552" s="21" t="n">
        <v>18.9</v>
      </c>
      <c r="AF552" s="21" t="n">
        <v>20.4</v>
      </c>
      <c r="AG552" s="21" t="n">
        <v>12.7</v>
      </c>
      <c r="AH552" s="21" t="n">
        <v>6.5</v>
      </c>
      <c r="AI552" s="21" t="n">
        <v>4.7</v>
      </c>
      <c r="AJ552" s="21" t="n">
        <v>7.5</v>
      </c>
      <c r="AK552" s="21" t="n">
        <v>6.5</v>
      </c>
      <c r="AL552" s="21" t="n">
        <v>12</v>
      </c>
      <c r="AM552" s="21" t="n">
        <v>15.7</v>
      </c>
      <c r="AN552" s="21" t="n">
        <v>17.3</v>
      </c>
      <c r="AO552" s="21" t="n">
        <v>23.6</v>
      </c>
      <c r="AP552" s="21" t="n">
        <v>14</v>
      </c>
      <c r="OB552" s="7" t="n">
        <f aca="false">(OB133+OB334)/2</f>
        <v>23.7677083333333</v>
      </c>
      <c r="OC552" s="7" t="n">
        <f aca="false">(OC133+OC334)/2</f>
        <v>23.7797348484848</v>
      </c>
      <c r="PB552" s="7" t="n">
        <f aca="false">(PB133+PB334)/2</f>
        <v>16.9083333333333</v>
      </c>
      <c r="PC552" s="16" t="n">
        <f aca="false">(PC133+PC334)/2</f>
        <v>27.2653846153846</v>
      </c>
      <c r="PD552" s="8" t="n">
        <f aca="false">AVERAGE(PB542:PB552)</f>
        <v>17.7848484848485</v>
      </c>
      <c r="PE552" s="11" t="n">
        <f aca="false">AVERAGE(PC542:PC552)</f>
        <v>26.6468531468531</v>
      </c>
      <c r="QB552" s="11" t="n">
        <f aca="false">(QB133+QB334)/2</f>
        <v>33.65</v>
      </c>
      <c r="QC552" s="8" t="n">
        <f aca="false">(QC133+QC334)/2</f>
        <v>8.25</v>
      </c>
    </row>
    <row r="553" customFormat="false" ht="12.8" hidden="false" customHeight="false" outlineLevel="0" collapsed="false">
      <c r="AC553" s="19" t="n">
        <v>1918</v>
      </c>
      <c r="AD553" s="21" t="n">
        <v>22.9</v>
      </c>
      <c r="AE553" s="21" t="n">
        <v>21.1</v>
      </c>
      <c r="AF553" s="21" t="n">
        <v>16.6</v>
      </c>
      <c r="AG553" s="21" t="n">
        <v>13.7</v>
      </c>
      <c r="AH553" s="21" t="n">
        <v>10.1</v>
      </c>
      <c r="AI553" s="21" t="n">
        <v>6.7</v>
      </c>
      <c r="AJ553" s="21" t="n">
        <v>3.9</v>
      </c>
      <c r="AK553" s="21" t="n">
        <v>6.9</v>
      </c>
      <c r="AL553" s="21" t="n">
        <v>10.1</v>
      </c>
      <c r="AM553" s="21" t="n">
        <v>14.2</v>
      </c>
      <c r="AN553" s="21" t="n">
        <v>17</v>
      </c>
      <c r="AO553" s="21" t="n">
        <v>20.8</v>
      </c>
      <c r="AP553" s="21" t="n">
        <v>13.7</v>
      </c>
      <c r="OB553" s="7" t="n">
        <f aca="false">(OB134+OB335)/2</f>
        <v>23.25625</v>
      </c>
      <c r="OC553" s="7" t="n">
        <f aca="false">(OC134+OC335)/2</f>
        <v>23.6265151515152</v>
      </c>
      <c r="PB553" s="7" t="n">
        <f aca="false">(PB134+PB335)/2</f>
        <v>16.9416666666667</v>
      </c>
      <c r="PC553" s="16" t="n">
        <f aca="false">(PC134+PC335)/2</f>
        <v>25.9230769230769</v>
      </c>
      <c r="PD553" s="8" t="n">
        <f aca="false">AVERAGE(PB543:PB553)</f>
        <v>17.5594696969697</v>
      </c>
      <c r="PE553" s="11" t="n">
        <f aca="false">AVERAGE(PC543:PC553)</f>
        <v>26.5143356643357</v>
      </c>
      <c r="QB553" s="11" t="n">
        <f aca="false">(QB134+QB335)/2</f>
        <v>33.65</v>
      </c>
      <c r="QC553" s="8" t="n">
        <f aca="false">(QC134+QC335)/2</f>
        <v>8.25</v>
      </c>
    </row>
    <row r="554" customFormat="false" ht="12.8" hidden="false" customHeight="false" outlineLevel="0" collapsed="false">
      <c r="AC554" s="19" t="n">
        <v>1919</v>
      </c>
      <c r="AD554" s="21" t="n">
        <v>21.6</v>
      </c>
      <c r="AE554" s="21" t="n">
        <v>22.1</v>
      </c>
      <c r="AF554" s="21" t="n">
        <v>17.1</v>
      </c>
      <c r="AG554" s="21" t="n">
        <v>15.1</v>
      </c>
      <c r="AH554" s="21" t="n">
        <v>8.9</v>
      </c>
      <c r="AI554" s="21" t="n">
        <v>5.9</v>
      </c>
      <c r="AJ554" s="21" t="n">
        <v>2.2</v>
      </c>
      <c r="AK554" s="21" t="n">
        <v>6</v>
      </c>
      <c r="AL554" s="21" t="n">
        <v>10.2</v>
      </c>
      <c r="AM554" s="21" t="n">
        <v>12.8</v>
      </c>
      <c r="AN554" s="21" t="n">
        <v>19.3</v>
      </c>
      <c r="AO554" s="21" t="n">
        <v>23.9</v>
      </c>
      <c r="AP554" s="21" t="n">
        <v>13.8</v>
      </c>
      <c r="OB554" s="7" t="n">
        <f aca="false">(OB135+OB336)/2</f>
        <v>23.8125</v>
      </c>
      <c r="OC554" s="7" t="n">
        <f aca="false">(OC135+OC336)/2</f>
        <v>23.6832386363636</v>
      </c>
      <c r="PB554" s="7" t="n">
        <f aca="false">(PB135+PB336)/2</f>
        <v>17.275</v>
      </c>
      <c r="PC554" s="16" t="n">
        <f aca="false">(PC135+PC336)/2</f>
        <v>27.4807692307692</v>
      </c>
      <c r="PD554" s="8" t="n">
        <f aca="false">AVERAGE(PB544:PB554)</f>
        <v>17.5034090909091</v>
      </c>
      <c r="PE554" s="11" t="n">
        <f aca="false">AVERAGE(PC544:PC554)</f>
        <v>26.6944055944056</v>
      </c>
      <c r="QB554" s="11" t="n">
        <f aca="false">(QB135+QB336)/2</f>
        <v>33.85</v>
      </c>
      <c r="QC554" s="8" t="n">
        <f aca="false">(QC135+QC336)/2</f>
        <v>8.25</v>
      </c>
    </row>
    <row r="555" customFormat="false" ht="12.8" hidden="false" customHeight="false" outlineLevel="0" collapsed="false">
      <c r="AC555" s="19" t="n">
        <v>1920</v>
      </c>
      <c r="AD555" s="21" t="n">
        <v>21</v>
      </c>
      <c r="AE555" s="21" t="n">
        <v>22.1</v>
      </c>
      <c r="AF555" s="21" t="n">
        <v>15.9</v>
      </c>
      <c r="AG555" s="21" t="n">
        <v>15.6</v>
      </c>
      <c r="AH555" s="21" t="n">
        <v>7.4</v>
      </c>
      <c r="AI555" s="21" t="n">
        <v>6.9</v>
      </c>
      <c r="AJ555" s="21" t="n">
        <v>4.7</v>
      </c>
      <c r="AK555" s="21" t="n">
        <v>8.8</v>
      </c>
      <c r="AL555" s="21" t="n">
        <v>12.1</v>
      </c>
      <c r="AM555" s="21" t="n">
        <v>15.7</v>
      </c>
      <c r="AN555" s="21" t="n">
        <v>19.2</v>
      </c>
      <c r="AO555" s="21" t="n">
        <v>20.1</v>
      </c>
      <c r="AP555" s="21" t="n">
        <v>14.1</v>
      </c>
      <c r="OB555" s="7" t="n">
        <f aca="false">(OB136+OB337)/2</f>
        <v>24.2145833333333</v>
      </c>
      <c r="OC555" s="7" t="n">
        <f aca="false">(OC136+OC337)/2</f>
        <v>23.7433712121212</v>
      </c>
      <c r="PB555" s="7" t="n">
        <f aca="false">(PB136+PB337)/2</f>
        <v>17.4</v>
      </c>
      <c r="PC555" s="16" t="n">
        <f aca="false">(PC136+PC337)/2</f>
        <v>27.2769230769231</v>
      </c>
      <c r="PD555" s="8" t="n">
        <f aca="false">AVERAGE(PB545:PB555)</f>
        <v>17.4128787878788</v>
      </c>
      <c r="PE555" s="11" t="n">
        <f aca="false">AVERAGE(PC545:PC555)</f>
        <v>26.8276223776224</v>
      </c>
      <c r="QB555" s="11" t="n">
        <f aca="false">(QB136+QB337)/2</f>
        <v>33.85</v>
      </c>
      <c r="QC555" s="8" t="n">
        <f aca="false">(QC136+QC337)/2</f>
        <v>7.45</v>
      </c>
    </row>
    <row r="556" customFormat="false" ht="12.8" hidden="false" customHeight="false" outlineLevel="0" collapsed="false">
      <c r="AC556" s="19" t="n">
        <v>1921</v>
      </c>
      <c r="AD556" s="21" t="n">
        <v>21.6</v>
      </c>
      <c r="AE556" s="21" t="n">
        <v>22.4</v>
      </c>
      <c r="AF556" s="21" t="n">
        <v>18.4</v>
      </c>
      <c r="AG556" s="21" t="n">
        <v>13.7</v>
      </c>
      <c r="AH556" s="21" t="n">
        <v>11.8</v>
      </c>
      <c r="AI556" s="21" t="n">
        <v>8.3</v>
      </c>
      <c r="AJ556" s="21" t="n">
        <v>5.7</v>
      </c>
      <c r="AK556" s="21" t="n">
        <v>5.3</v>
      </c>
      <c r="AL556" s="21" t="n">
        <v>11.7</v>
      </c>
      <c r="AM556" s="21" t="n">
        <v>13.2</v>
      </c>
      <c r="AN556" s="21" t="n">
        <v>20.1</v>
      </c>
      <c r="AO556" s="21" t="n">
        <v>21.3</v>
      </c>
      <c r="AP556" s="21" t="n">
        <v>14.5</v>
      </c>
      <c r="OB556" s="7" t="n">
        <f aca="false">(OB137+OB338)/2</f>
        <v>23.9729166666667</v>
      </c>
      <c r="OC556" s="7" t="n">
        <f aca="false">(OC137+OC338)/2</f>
        <v>23.8696022727273</v>
      </c>
      <c r="PB556" s="7" t="n">
        <f aca="false">(PB137+PB338)/2</f>
        <v>17.4458333333333</v>
      </c>
      <c r="PC556" s="16" t="n">
        <f aca="false">(PC137+PC338)/2</f>
        <v>26.5230769230769</v>
      </c>
      <c r="PD556" s="8" t="n">
        <f aca="false">AVERAGE(PB546:PB556)</f>
        <v>17.4988636363636</v>
      </c>
      <c r="PE556" s="11" t="n">
        <f aca="false">AVERAGE(PC546:PC556)</f>
        <v>26.9157342657343</v>
      </c>
      <c r="QB556" s="11" t="n">
        <f aca="false">(QB137+QB338)/2</f>
        <v>33.85</v>
      </c>
      <c r="QC556" s="8" t="n">
        <f aca="false">(QC137+QC338)/2</f>
        <v>7.45</v>
      </c>
    </row>
    <row r="557" customFormat="false" ht="12.8" hidden="false" customHeight="false" outlineLevel="0" collapsed="false">
      <c r="AC557" s="19" t="n">
        <v>1922</v>
      </c>
      <c r="AD557" s="21" t="n">
        <v>21.5</v>
      </c>
      <c r="AE557" s="21" t="n">
        <v>23.9</v>
      </c>
      <c r="AF557" s="21" t="n">
        <v>18.4</v>
      </c>
      <c r="AG557" s="21" t="n">
        <v>18</v>
      </c>
      <c r="AH557" s="21" t="n">
        <v>10.4</v>
      </c>
      <c r="AI557" s="21" t="n">
        <v>6.6</v>
      </c>
      <c r="AJ557" s="21" t="n">
        <v>2.9</v>
      </c>
      <c r="AK557" s="21" t="n">
        <v>4.8</v>
      </c>
      <c r="AL557" s="21" t="n">
        <v>10.4</v>
      </c>
      <c r="AM557" s="21" t="n">
        <v>15.2</v>
      </c>
      <c r="AN557" s="21" t="n">
        <v>18.6</v>
      </c>
      <c r="AO557" s="21" t="n">
        <v>21.7</v>
      </c>
      <c r="AP557" s="21" t="n">
        <v>14.4</v>
      </c>
      <c r="OB557" s="7" t="n">
        <f aca="false">(OB138+OB339)/2</f>
        <v>24.3677083333333</v>
      </c>
      <c r="OC557" s="7" t="n">
        <f aca="false">(OC138+OC339)/2</f>
        <v>23.9699810606061</v>
      </c>
      <c r="PB557" s="7" t="n">
        <f aca="false">(PB138+PB339)/2</f>
        <v>18.05</v>
      </c>
      <c r="PC557" s="16" t="n">
        <f aca="false">(PC138+PC339)/2</f>
        <v>26.8653846153846</v>
      </c>
      <c r="PD557" s="8" t="n">
        <f aca="false">AVERAGE(PB547:PB557)</f>
        <v>17.6125</v>
      </c>
      <c r="PE557" s="11" t="n">
        <f aca="false">AVERAGE(PC547:PC557)</f>
        <v>26.9555944055944</v>
      </c>
      <c r="QB557" s="11" t="n">
        <f aca="false">(QB138+QB339)/2</f>
        <v>33.85</v>
      </c>
      <c r="QC557" s="8" t="n">
        <f aca="false">(QC138+QC339)/2</f>
        <v>8.25</v>
      </c>
    </row>
    <row r="558" customFormat="false" ht="12.8" hidden="false" customHeight="false" outlineLevel="0" collapsed="false">
      <c r="AC558" s="19" t="n">
        <v>1923</v>
      </c>
      <c r="AD558" s="21" t="n">
        <v>22.4</v>
      </c>
      <c r="AE558" s="21" t="n">
        <v>23.6</v>
      </c>
      <c r="AF558" s="21" t="n">
        <v>20.1</v>
      </c>
      <c r="AG558" s="21" t="n">
        <v>15.8</v>
      </c>
      <c r="AH558" s="21" t="n">
        <v>10.7</v>
      </c>
      <c r="AI558" s="21" t="n">
        <v>7.4</v>
      </c>
      <c r="AJ558" s="21" t="n">
        <v>4.3</v>
      </c>
      <c r="AK558" s="21" t="n">
        <v>5.1</v>
      </c>
      <c r="AL558" s="21" t="n">
        <v>9.5</v>
      </c>
      <c r="AM558" s="21" t="n">
        <v>14</v>
      </c>
      <c r="AN558" s="21" t="n">
        <v>15.4</v>
      </c>
      <c r="AO558" s="21" t="n">
        <v>21.9</v>
      </c>
      <c r="AP558" s="21" t="n">
        <v>14.2</v>
      </c>
      <c r="OB558" s="7" t="n">
        <f aca="false">(OB139+OB340)/2</f>
        <v>23.471875</v>
      </c>
      <c r="OC558" s="7" t="n">
        <f aca="false">(OC139+OC340)/2</f>
        <v>23.9604166666667</v>
      </c>
      <c r="PB558" s="7" t="n">
        <f aca="false">(PB139+PB340)/2</f>
        <v>16.2375</v>
      </c>
      <c r="PC558" s="16" t="n">
        <f aca="false">(PC139+PC340)/2</f>
        <v>26.9461538461538</v>
      </c>
      <c r="PD558" s="8" t="n">
        <f aca="false">AVERAGE(PB548:PB558)</f>
        <v>17.5242424242424</v>
      </c>
      <c r="PE558" s="11" t="n">
        <f aca="false">AVERAGE(PC548:PC558)</f>
        <v>26.9629370629371</v>
      </c>
      <c r="QB558" s="11" t="n">
        <f aca="false">(QB139+QB340)/2</f>
        <v>33.85</v>
      </c>
      <c r="QC558" s="8" t="n">
        <f aca="false">(QC139+QC340)/2</f>
        <v>8.25</v>
      </c>
    </row>
    <row r="559" customFormat="false" ht="12.8" hidden="false" customHeight="false" outlineLevel="0" collapsed="false">
      <c r="AC559" s="19" t="n">
        <v>1924</v>
      </c>
      <c r="AD559" s="21" t="n">
        <v>20.6</v>
      </c>
      <c r="AE559" s="21" t="n">
        <v>21.1</v>
      </c>
      <c r="AF559" s="21" t="n">
        <v>18.3</v>
      </c>
      <c r="AG559" s="21" t="n">
        <v>10.6</v>
      </c>
      <c r="AH559" s="21" t="n">
        <v>9.2</v>
      </c>
      <c r="AI559" s="21" t="n">
        <v>4.3</v>
      </c>
      <c r="AJ559" s="21" t="n">
        <v>3.9</v>
      </c>
      <c r="AK559" s="21" t="n">
        <v>6.4</v>
      </c>
      <c r="AL559" s="21" t="n">
        <v>11.7</v>
      </c>
      <c r="AM559" s="21" t="n">
        <v>14.8</v>
      </c>
      <c r="AN559" s="21" t="n">
        <v>18.7</v>
      </c>
      <c r="AO559" s="21" t="n">
        <v>19.1</v>
      </c>
      <c r="AP559" s="21" t="n">
        <v>13.2</v>
      </c>
      <c r="OB559" s="7" t="n">
        <f aca="false">(OB140+OB341)/2</f>
        <v>24.4822916666667</v>
      </c>
      <c r="OC559" s="7" t="n">
        <f aca="false">(OC140+OC341)/2</f>
        <v>23.955303030303</v>
      </c>
      <c r="PB559" s="7" t="n">
        <f aca="false">(PB140+PB341)/2</f>
        <v>17.9291666666667</v>
      </c>
      <c r="PC559" s="16" t="n">
        <f aca="false">(PC140+PC341)/2</f>
        <v>27.3653846153846</v>
      </c>
      <c r="PD559" s="8" t="n">
        <f aca="false">AVERAGE(PB549:PB559)</f>
        <v>17.4840909090909</v>
      </c>
      <c r="PE559" s="11" t="n">
        <f aca="false">AVERAGE(PC549:PC559)</f>
        <v>26.963986013986</v>
      </c>
      <c r="QB559" s="11" t="n">
        <f aca="false">(QB140+QB341)/2</f>
        <v>33.75</v>
      </c>
      <c r="QC559" s="8" t="n">
        <f aca="false">(QC140+QC341)/2</f>
        <v>8.25</v>
      </c>
    </row>
    <row r="560" customFormat="false" ht="12.8" hidden="false" customHeight="false" outlineLevel="0" collapsed="false">
      <c r="AC560" s="19" t="n">
        <v>1925</v>
      </c>
      <c r="AD560" s="21" t="n">
        <v>21.4</v>
      </c>
      <c r="AE560" s="21" t="n">
        <v>24.2</v>
      </c>
      <c r="AF560" s="21" t="n">
        <v>19.3</v>
      </c>
      <c r="AG560" s="21" t="n">
        <v>14.3</v>
      </c>
      <c r="AH560" s="21" t="n">
        <v>9.3</v>
      </c>
      <c r="AI560" s="21" t="n">
        <v>4.8</v>
      </c>
      <c r="AJ560" s="21" t="n">
        <v>5.8</v>
      </c>
      <c r="AK560" s="21" t="n">
        <v>6.1</v>
      </c>
      <c r="AL560" s="21" t="n">
        <v>8.1</v>
      </c>
      <c r="AM560" s="21" t="n">
        <v>13.8</v>
      </c>
      <c r="AN560" s="21" t="n">
        <v>19.8</v>
      </c>
      <c r="AO560" s="21" t="n">
        <v>21.9</v>
      </c>
      <c r="AP560" s="21" t="n">
        <v>14.1</v>
      </c>
      <c r="OB560" s="7" t="n">
        <f aca="false">(OB141+OB342)/2</f>
        <v>24.5447916666667</v>
      </c>
      <c r="OC560" s="7" t="n">
        <f aca="false">(OC141+OC342)/2</f>
        <v>23.9221590909091</v>
      </c>
      <c r="PB560" s="7" t="n">
        <f aca="false">(PB141+PB342)/2</f>
        <v>18.8416666666667</v>
      </c>
      <c r="PC560" s="16" t="n">
        <f aca="false">(PC141+PC342)/2</f>
        <v>26.8576923076923</v>
      </c>
      <c r="PD560" s="8" t="n">
        <f aca="false">AVERAGE(PB550:PB560)</f>
        <v>17.5022727272727</v>
      </c>
      <c r="PE560" s="11" t="n">
        <f aca="false">AVERAGE(PC550:PC560)</f>
        <v>26.915034965035</v>
      </c>
      <c r="QB560" s="11" t="n">
        <f aca="false">(QB141+QB342)/2</f>
        <v>33.75</v>
      </c>
      <c r="QC560" s="8" t="n">
        <f aca="false">(QC141+QC342)/2</f>
        <v>8.25</v>
      </c>
    </row>
    <row r="561" customFormat="false" ht="12.8" hidden="false" customHeight="false" outlineLevel="0" collapsed="false">
      <c r="AC561" s="19" t="n">
        <v>1926</v>
      </c>
      <c r="AD561" s="21" t="n">
        <v>22</v>
      </c>
      <c r="AE561" s="21" t="n">
        <v>23.2</v>
      </c>
      <c r="AF561" s="21" t="n">
        <v>20.7</v>
      </c>
      <c r="AG561" s="21" t="n">
        <v>14.6</v>
      </c>
      <c r="AH561" s="21" t="n">
        <v>8.1</v>
      </c>
      <c r="AI561" s="21" t="n">
        <v>3.9</v>
      </c>
      <c r="AJ561" s="21" t="n">
        <v>5.2</v>
      </c>
      <c r="AK561" s="21" t="n">
        <v>7.3</v>
      </c>
      <c r="AL561" s="21" t="n">
        <v>8.9</v>
      </c>
      <c r="AM561" s="21" t="n">
        <v>15.2</v>
      </c>
      <c r="AN561" s="21" t="n">
        <v>17.5</v>
      </c>
      <c r="AO561" s="21" t="n">
        <v>18.9</v>
      </c>
      <c r="AP561" s="21" t="n">
        <v>13.8</v>
      </c>
      <c r="OB561" s="7" t="n">
        <f aca="false">(OB142+OB343)/2</f>
        <v>24.3354166666667</v>
      </c>
      <c r="OC561" s="7" t="n">
        <f aca="false">(OC142+OC343)/2</f>
        <v>23.9503787878788</v>
      </c>
      <c r="PB561" s="7" t="n">
        <f aca="false">(PB142+PB343)/2</f>
        <v>18.125</v>
      </c>
      <c r="PC561" s="16" t="n">
        <f aca="false">(PC142+PC343)/2</f>
        <v>27.0153846153846</v>
      </c>
      <c r="PD561" s="8" t="n">
        <f aca="false">AVERAGE(PB551:PB561)</f>
        <v>17.4496212121212</v>
      </c>
      <c r="PE561" s="11" t="n">
        <f aca="false">AVERAGE(PC551:PC561)</f>
        <v>26.9475524475524</v>
      </c>
      <c r="QB561" s="11" t="n">
        <f aca="false">(QB142+QB343)/2</f>
        <v>33.75</v>
      </c>
      <c r="QC561" s="8" t="n">
        <f aca="false">(QC142+QC343)/2</f>
        <v>8.25</v>
      </c>
    </row>
    <row r="562" customFormat="false" ht="12.8" hidden="false" customHeight="false" outlineLevel="0" collapsed="false">
      <c r="AC562" s="19" t="n">
        <v>1927</v>
      </c>
      <c r="AD562" s="21" t="n">
        <v>22.8</v>
      </c>
      <c r="AE562" s="21" t="n">
        <v>20.1</v>
      </c>
      <c r="AF562" s="21" t="n">
        <v>19.6</v>
      </c>
      <c r="AG562" s="21" t="n">
        <v>11.7</v>
      </c>
      <c r="AH562" s="21" t="n">
        <v>7.1</v>
      </c>
      <c r="AI562" s="21" t="n">
        <v>7.6</v>
      </c>
      <c r="AJ562" s="21" t="n">
        <v>5.7</v>
      </c>
      <c r="AK562" s="21" t="n">
        <v>6.6</v>
      </c>
      <c r="AL562" s="21" t="n">
        <v>11.4</v>
      </c>
      <c r="AM562" s="21" t="n">
        <v>15.1</v>
      </c>
      <c r="AN562" s="21" t="n">
        <v>17.9</v>
      </c>
      <c r="AO562" s="21" t="n">
        <v>20.7</v>
      </c>
      <c r="AP562" s="21" t="n">
        <v>13.9</v>
      </c>
      <c r="OB562" s="7" t="n">
        <f aca="false">(OB143+OB344)/2</f>
        <v>24.1229166666667</v>
      </c>
      <c r="OC562" s="7" t="n">
        <f aca="false">(OC143+OC344)/2</f>
        <v>24.0317234848485</v>
      </c>
      <c r="PB562" s="7" t="n">
        <f aca="false">(PB143+PB344)/2</f>
        <v>17.8416666666667</v>
      </c>
      <c r="PC562" s="16" t="n">
        <f aca="false">(PC143+PC344)/2</f>
        <v>26.3884615384615</v>
      </c>
      <c r="PD562" s="8" t="n">
        <f aca="false">AVERAGE(PB552:PB562)</f>
        <v>17.5450757575758</v>
      </c>
      <c r="PE562" s="11" t="n">
        <f aca="false">AVERAGE(PC552:PC562)</f>
        <v>26.9006993006993</v>
      </c>
      <c r="QB562" s="11" t="n">
        <f aca="false">(QB143+QB344)/2</f>
        <v>33.75</v>
      </c>
      <c r="QC562" s="8" t="n">
        <f aca="false">(QC143+QC344)/2</f>
        <v>8.25</v>
      </c>
    </row>
    <row r="563" customFormat="false" ht="12.8" hidden="false" customHeight="false" outlineLevel="0" collapsed="false">
      <c r="AC563" s="19" t="n">
        <v>1928</v>
      </c>
      <c r="AD563" s="21" t="n">
        <v>21.1</v>
      </c>
      <c r="AE563" s="21" t="n">
        <v>20.8</v>
      </c>
      <c r="AF563" s="21" t="n">
        <v>19.3</v>
      </c>
      <c r="AG563" s="21" t="n">
        <v>14.8</v>
      </c>
      <c r="AH563" s="21" t="n">
        <v>8.2</v>
      </c>
      <c r="AI563" s="21" t="n">
        <v>5.9</v>
      </c>
      <c r="AJ563" s="21" t="n">
        <v>2.9</v>
      </c>
      <c r="AK563" s="21" t="n">
        <v>8.1</v>
      </c>
      <c r="AL563" s="21" t="n">
        <v>12.8</v>
      </c>
      <c r="AM563" s="21" t="n">
        <v>14.7</v>
      </c>
      <c r="AN563" s="21" t="n">
        <v>17.8</v>
      </c>
      <c r="AO563" s="21" t="n">
        <v>19.8</v>
      </c>
      <c r="AP563" s="21" t="n">
        <v>13.9</v>
      </c>
      <c r="OB563" s="7" t="n">
        <f aca="false">(OB144+OB345)/2</f>
        <v>23.8447916666667</v>
      </c>
      <c r="OC563" s="7" t="n">
        <f aca="false">(OC144+OC345)/2</f>
        <v>24.0387310606061</v>
      </c>
      <c r="PB563" s="7" t="n">
        <f aca="false">(PB144+PB345)/2</f>
        <v>16.8916666666667</v>
      </c>
      <c r="PC563" s="16" t="n">
        <f aca="false">(PC144+PC345)/2</f>
        <v>27.4692307692308</v>
      </c>
      <c r="PD563" s="8" t="n">
        <f aca="false">AVERAGE(PB553:PB563)</f>
        <v>17.5435606060606</v>
      </c>
      <c r="PE563" s="11" t="n">
        <f aca="false">AVERAGE(PC553:PC563)</f>
        <v>26.9192307692308</v>
      </c>
      <c r="QB563" s="11" t="n">
        <f aca="false">(QB144+QB345)/2</f>
        <v>33.75</v>
      </c>
      <c r="QC563" s="8" t="n">
        <f aca="false">(QC144+QC345)/2</f>
        <v>8.5</v>
      </c>
    </row>
    <row r="564" customFormat="false" ht="12.8" hidden="false" customHeight="false" outlineLevel="0" collapsed="false">
      <c r="AC564" s="19" t="n">
        <v>1929</v>
      </c>
      <c r="AD564" s="21" t="n">
        <v>21.8</v>
      </c>
      <c r="AE564" s="21" t="n">
        <v>23.3</v>
      </c>
      <c r="AF564" s="21" t="n">
        <v>18.8</v>
      </c>
      <c r="AG564" s="21" t="n">
        <v>13.5</v>
      </c>
      <c r="AH564" s="21" t="n">
        <v>10.5</v>
      </c>
      <c r="AI564" s="21" t="n">
        <v>5.8</v>
      </c>
      <c r="AJ564" s="21" t="n">
        <v>4.1</v>
      </c>
      <c r="AK564" s="21" t="n">
        <v>10.9</v>
      </c>
      <c r="AL564" s="21" t="n">
        <v>10.3</v>
      </c>
      <c r="AM564" s="21" t="n">
        <v>14.2</v>
      </c>
      <c r="AN564" s="21" t="n">
        <v>19.2</v>
      </c>
      <c r="AO564" s="21" t="n">
        <v>20.1</v>
      </c>
      <c r="AP564" s="21" t="n">
        <v>14.4</v>
      </c>
      <c r="OB564" s="7" t="n">
        <f aca="false">(OB145+OB346)/2</f>
        <v>24.0739583333333</v>
      </c>
      <c r="OC564" s="7" t="n">
        <f aca="false">(OC145+OC346)/2</f>
        <v>24.1130681818182</v>
      </c>
      <c r="PB564" s="7" t="n">
        <f aca="false">(PB145+PB346)/2</f>
        <v>18.4041666666667</v>
      </c>
      <c r="PC564" s="16" t="n">
        <f aca="false">(PC145+PC346)/2</f>
        <v>26.8269230769231</v>
      </c>
      <c r="PD564" s="8" t="n">
        <f aca="false">AVERAGE(PB554:PB564)</f>
        <v>17.6765151515152</v>
      </c>
      <c r="PE564" s="11" t="n">
        <f aca="false">AVERAGE(PC554:PC564)</f>
        <v>27.0013986013986</v>
      </c>
      <c r="QB564" s="11" t="n">
        <f aca="false">(QB145+QB346)/2</f>
        <v>33.75</v>
      </c>
      <c r="QC564" s="8" t="n">
        <f aca="false">(QC145+QC346)/2</f>
        <v>8.5</v>
      </c>
    </row>
    <row r="565" customFormat="false" ht="12.8" hidden="false" customHeight="false" outlineLevel="0" collapsed="false">
      <c r="AC565" s="19" t="n">
        <v>1930</v>
      </c>
      <c r="AD565" s="21" t="n">
        <v>21.3</v>
      </c>
      <c r="AE565" s="21" t="n">
        <v>24.2</v>
      </c>
      <c r="AF565" s="21" t="n">
        <v>19.6</v>
      </c>
      <c r="AG565" s="21" t="n">
        <v>13.8</v>
      </c>
      <c r="AH565" s="21" t="n">
        <v>8.8</v>
      </c>
      <c r="AI565" s="21" t="n">
        <v>6.2</v>
      </c>
      <c r="AJ565" s="21" t="n">
        <v>6.3</v>
      </c>
      <c r="AK565" s="21" t="n">
        <v>7.7</v>
      </c>
      <c r="AL565" s="21" t="n">
        <v>10.9</v>
      </c>
      <c r="AM565" s="21" t="n">
        <v>17.2</v>
      </c>
      <c r="AN565" s="21" t="n">
        <v>18.6</v>
      </c>
      <c r="AO565" s="21" t="n">
        <v>20.7</v>
      </c>
      <c r="AP565" s="21" t="n">
        <v>14.6</v>
      </c>
      <c r="OB565" s="7" t="n">
        <f aca="false">(OB146+OB347)/2</f>
        <v>24.7125</v>
      </c>
      <c r="OC565" s="7" t="n">
        <f aca="false">(OC146+OC347)/2</f>
        <v>24.1948863636364</v>
      </c>
      <c r="PB565" s="7" t="n">
        <f aca="false">(PB146+PB347)/2</f>
        <v>19.6583333333333</v>
      </c>
      <c r="PC565" s="16" t="n">
        <f aca="false">(PC146+PC347)/2</f>
        <v>27.1769230769231</v>
      </c>
      <c r="PD565" s="8" t="n">
        <f aca="false">AVERAGE(PB555:PB565)</f>
        <v>17.8931818181818</v>
      </c>
      <c r="PE565" s="11" t="n">
        <f aca="false">AVERAGE(PC555:PC565)</f>
        <v>26.9737762237762</v>
      </c>
      <c r="QB565" s="11" t="n">
        <f aca="false">(QB146+QB347)/2</f>
        <v>33.75</v>
      </c>
      <c r="QC565" s="8" t="n">
        <f aca="false">(QC146+QC347)/2</f>
        <v>8.5</v>
      </c>
    </row>
    <row r="566" customFormat="false" ht="12.8" hidden="false" customHeight="false" outlineLevel="0" collapsed="false">
      <c r="AC566" s="19" t="n">
        <v>1931</v>
      </c>
      <c r="AD566" s="21" t="n">
        <v>21.1</v>
      </c>
      <c r="AE566" s="21" t="n">
        <v>18.9</v>
      </c>
      <c r="AF566" s="21" t="n">
        <v>17.9</v>
      </c>
      <c r="AG566" s="21" t="n">
        <v>12.7</v>
      </c>
      <c r="AH566" s="21" t="n">
        <v>11.1</v>
      </c>
      <c r="AI566" s="21" t="n">
        <v>7.5</v>
      </c>
      <c r="AJ566" s="21" t="n">
        <v>5.1</v>
      </c>
      <c r="AK566" s="21" t="n">
        <v>5.1</v>
      </c>
      <c r="AL566" s="21" t="n">
        <v>11.5</v>
      </c>
      <c r="AM566" s="21" t="n">
        <v>11.9</v>
      </c>
      <c r="AN566" s="21" t="n">
        <v>16.8</v>
      </c>
      <c r="AO566" s="21" t="n">
        <v>21.6</v>
      </c>
      <c r="AP566" s="21" t="n">
        <v>13.4</v>
      </c>
      <c r="OB566" s="7" t="n">
        <f aca="false">(OB147+OB348)/2</f>
        <v>23.7770833333333</v>
      </c>
      <c r="OC566" s="7" t="n">
        <f aca="false">(OC147+OC348)/2</f>
        <v>24.1551136363636</v>
      </c>
      <c r="PB566" s="7" t="n">
        <f aca="false">(PB147+PB348)/2</f>
        <v>16.8791666666667</v>
      </c>
      <c r="PC566" s="16" t="n">
        <f aca="false">(PC147+PC348)/2</f>
        <v>26.6230769230769</v>
      </c>
      <c r="PD566" s="8" t="n">
        <f aca="false">AVERAGE(PB556:PB566)</f>
        <v>17.8458333333333</v>
      </c>
      <c r="PE566" s="11" t="n">
        <f aca="false">AVERAGE(PC556:PC566)</f>
        <v>26.9143356643357</v>
      </c>
      <c r="QB566" s="11" t="n">
        <f aca="false">(QB147+QB348)/2</f>
        <v>33.45</v>
      </c>
      <c r="QC566" s="8" t="n">
        <f aca="false">(QC147+QC348)/2</f>
        <v>8.65</v>
      </c>
    </row>
    <row r="567" customFormat="false" ht="12.8" hidden="false" customHeight="false" outlineLevel="0" collapsed="false">
      <c r="AC567" s="19" t="n">
        <v>1932</v>
      </c>
      <c r="AD567" s="21" t="n">
        <v>25.3</v>
      </c>
      <c r="AE567" s="21" t="n">
        <v>20.6</v>
      </c>
      <c r="AF567" s="21" t="n">
        <v>18.8</v>
      </c>
      <c r="AG567" s="21" t="n">
        <v>13.1</v>
      </c>
      <c r="AH567" s="21" t="n">
        <v>9.9</v>
      </c>
      <c r="AI567" s="21" t="n">
        <v>6.9</v>
      </c>
      <c r="AJ567" s="21" t="n">
        <v>5.8</v>
      </c>
      <c r="AK567" s="21" t="n">
        <v>8.8</v>
      </c>
      <c r="AL567" s="21" t="n">
        <v>8.9</v>
      </c>
      <c r="AM567" s="21" t="n">
        <v>12.7</v>
      </c>
      <c r="AN567" s="21" t="n">
        <v>16</v>
      </c>
      <c r="AO567" s="21" t="n">
        <v>20.3</v>
      </c>
      <c r="AP567" s="21" t="n">
        <v>13.9</v>
      </c>
      <c r="OB567" s="7" t="n">
        <f aca="false">(OB148+OB349)/2</f>
        <v>24.7760416666667</v>
      </c>
      <c r="OC567" s="7" t="n">
        <f aca="false">(OC148+OC349)/2</f>
        <v>24.228125</v>
      </c>
      <c r="PB567" s="7" t="n">
        <f aca="false">(PB148+PB349)/2</f>
        <v>18.5333333333333</v>
      </c>
      <c r="PC567" s="16" t="n">
        <f aca="false">(PC148+PC349)/2</f>
        <v>27.4423076923077</v>
      </c>
      <c r="PD567" s="8" t="n">
        <f aca="false">AVERAGE(PB557:PB567)</f>
        <v>17.944696969697</v>
      </c>
      <c r="PE567" s="11" t="n">
        <f aca="false">AVERAGE(PC557:PC567)</f>
        <v>26.9979020979021</v>
      </c>
      <c r="QB567" s="11" t="n">
        <f aca="false">(QB148+QB349)/2</f>
        <v>33.45</v>
      </c>
      <c r="QC567" s="8" t="n">
        <f aca="false">(QC148+QC349)/2</f>
        <v>8.2</v>
      </c>
    </row>
    <row r="568" customFormat="false" ht="12.8" hidden="false" customHeight="false" outlineLevel="0" collapsed="false">
      <c r="AC568" s="19" t="n">
        <v>1933</v>
      </c>
      <c r="AD568" s="21" t="n">
        <v>20.7</v>
      </c>
      <c r="AE568" s="21" t="n">
        <v>21.6</v>
      </c>
      <c r="AF568" s="21" t="n">
        <v>19.7</v>
      </c>
      <c r="AG568" s="21" t="n">
        <v>14.8</v>
      </c>
      <c r="AH568" s="21" t="n">
        <v>9.9</v>
      </c>
      <c r="AI568" s="21" t="n">
        <v>7.2</v>
      </c>
      <c r="AJ568" s="21" t="n">
        <v>5.4</v>
      </c>
      <c r="AK568" s="21" t="n">
        <v>6.8</v>
      </c>
      <c r="AL568" s="21" t="n">
        <v>10.9</v>
      </c>
      <c r="AM568" s="21" t="n">
        <v>15.7</v>
      </c>
      <c r="AN568" s="21" t="n">
        <v>16.8</v>
      </c>
      <c r="AO568" s="21" t="n">
        <v>20.3</v>
      </c>
      <c r="AP568" s="21" t="n">
        <v>14.2</v>
      </c>
      <c r="OB568" s="7" t="n">
        <f aca="false">(OB149+OB350)/2</f>
        <v>24.0340277777778</v>
      </c>
      <c r="OC568" s="7" t="n">
        <f aca="false">(OC149+OC350)/2</f>
        <v>24.1977904040404</v>
      </c>
      <c r="PB568" s="7" t="n">
        <f aca="false">(PB149+PB350)/2</f>
        <v>17.9166666666667</v>
      </c>
      <c r="PC568" s="16" t="n">
        <f aca="false">(PC149+PC350)/2</f>
        <v>26.7307692307692</v>
      </c>
      <c r="PD568" s="8" t="n">
        <f aca="false">AVERAGE(PB558:PB568)</f>
        <v>17.9325757575758</v>
      </c>
      <c r="PE568" s="11" t="n">
        <f aca="false">AVERAGE(PC558:PC568)</f>
        <v>26.9856643356643</v>
      </c>
      <c r="QB568" s="11" t="n">
        <f aca="false">(QB149+QB350)/2</f>
        <v>33.45</v>
      </c>
      <c r="QC568" s="8" t="n">
        <f aca="false">(QC149+QC350)/2</f>
        <v>8.2</v>
      </c>
    </row>
    <row r="569" customFormat="false" ht="12.8" hidden="false" customHeight="false" outlineLevel="0" collapsed="false">
      <c r="AC569" s="19" t="n">
        <v>1934</v>
      </c>
      <c r="AD569" s="21" t="n">
        <v>22.7</v>
      </c>
      <c r="AE569" s="21" t="n">
        <v>22.6</v>
      </c>
      <c r="AF569" s="21" t="n">
        <v>21.4</v>
      </c>
      <c r="AG569" s="21" t="n">
        <v>14.8</v>
      </c>
      <c r="AH569" s="21" t="n">
        <v>8.5</v>
      </c>
      <c r="AI569" s="21" t="n">
        <v>4.9</v>
      </c>
      <c r="AJ569" s="21" t="n">
        <v>4.8</v>
      </c>
      <c r="AK569" s="21" t="n">
        <v>7.2</v>
      </c>
      <c r="AL569" s="21" t="n">
        <v>10.6</v>
      </c>
      <c r="AM569" s="21" t="n">
        <v>14</v>
      </c>
      <c r="AN569" s="21" t="n">
        <v>17.4</v>
      </c>
      <c r="AO569" s="21" t="n">
        <v>19.4</v>
      </c>
      <c r="AP569" s="21" t="n">
        <v>14</v>
      </c>
      <c r="OB569" s="7" t="n">
        <f aca="false">(OB150+OB351)/2</f>
        <v>23.3854166666667</v>
      </c>
      <c r="OC569" s="7" t="n">
        <f aca="false">(OC150+OC351)/2</f>
        <v>24.1899305555556</v>
      </c>
      <c r="PB569" s="7" t="n">
        <f aca="false">(PB150+PB351)/2</f>
        <v>17.45</v>
      </c>
      <c r="PC569" s="16" t="n">
        <f aca="false">(PC150+PC351)/2</f>
        <v>26.1461538461538</v>
      </c>
      <c r="PD569" s="8" t="n">
        <f aca="false">AVERAGE(PB559:PB569)</f>
        <v>18.042803030303</v>
      </c>
      <c r="PE569" s="11" t="n">
        <f aca="false">AVERAGE(PC559:PC569)</f>
        <v>26.9129370629371</v>
      </c>
      <c r="QB569" s="11" t="n">
        <f aca="false">(QB150+QB351)/2</f>
        <v>33.45</v>
      </c>
      <c r="QC569" s="8" t="n">
        <f aca="false">(QC150+QC351)/2</f>
        <v>8.2</v>
      </c>
    </row>
    <row r="570" customFormat="false" ht="12.8" hidden="false" customHeight="false" outlineLevel="0" collapsed="false">
      <c r="AC570" s="19" t="n">
        <v>1935</v>
      </c>
      <c r="AD570" s="21" t="n">
        <v>22.1</v>
      </c>
      <c r="AE570" s="21" t="n">
        <v>21.6</v>
      </c>
      <c r="AF570" s="21" t="n">
        <v>19.4</v>
      </c>
      <c r="AG570" s="21" t="n">
        <v>13</v>
      </c>
      <c r="AH570" s="21" t="n">
        <v>6</v>
      </c>
      <c r="AI570" s="21" t="n">
        <v>3.9</v>
      </c>
      <c r="AJ570" s="21" t="n">
        <v>5</v>
      </c>
      <c r="AK570" s="21" t="n">
        <v>7.2</v>
      </c>
      <c r="AL570" s="21" t="n">
        <v>10.2</v>
      </c>
      <c r="AM570" s="21" t="n">
        <v>13</v>
      </c>
      <c r="AN570" s="21" t="n">
        <v>17.6</v>
      </c>
      <c r="AO570" s="21" t="n">
        <v>19.1</v>
      </c>
      <c r="AP570" s="21" t="n">
        <v>13.2</v>
      </c>
      <c r="OB570" s="7" t="n">
        <f aca="false">(OB151+OB352)/2</f>
        <v>23.1104166666667</v>
      </c>
      <c r="OC570" s="7" t="n">
        <f aca="false">(OC151+OC352)/2</f>
        <v>24.0652146464647</v>
      </c>
      <c r="PB570" s="7" t="n">
        <f aca="false">(PB151+PB352)/2</f>
        <v>17.3</v>
      </c>
      <c r="PC570" s="16" t="n">
        <f aca="false">(PC151+PC352)/2</f>
        <v>26.5115384615385</v>
      </c>
      <c r="PD570" s="8" t="n">
        <f aca="false">AVERAGE(PB560:PB570)</f>
        <v>17.9856060606061</v>
      </c>
      <c r="PE570" s="11" t="n">
        <f aca="false">AVERAGE(PC560:PC570)</f>
        <v>26.8353146853147</v>
      </c>
      <c r="QB570" s="11" t="n">
        <f aca="false">(QB151+QB352)/2</f>
        <v>33.05</v>
      </c>
      <c r="QC570" s="8" t="n">
        <f aca="false">(QC151+QC352)/2</f>
        <v>8.2</v>
      </c>
    </row>
    <row r="571" customFormat="false" ht="12.8" hidden="false" customHeight="false" outlineLevel="0" collapsed="false">
      <c r="AC571" s="19" t="n">
        <v>1936</v>
      </c>
      <c r="AD571" s="21" t="n">
        <v>24.2</v>
      </c>
      <c r="AE571" s="29" t="n">
        <f aca="false">SUM(AE568+AE569+AE570+AE572+AE573+AE574)/6</f>
        <v>21.5666666666667</v>
      </c>
      <c r="AF571" s="29" t="n">
        <f aca="false">SUM(AF568+AF569+AF570+AF572+AF573+AF574)/6</f>
        <v>19.6833333333333</v>
      </c>
      <c r="AG571" s="21" t="n">
        <v>12.1</v>
      </c>
      <c r="AH571" s="21" t="n">
        <v>7.4</v>
      </c>
      <c r="AI571" s="21" t="n">
        <v>2.9</v>
      </c>
      <c r="AJ571" s="21" t="n">
        <v>4.4</v>
      </c>
      <c r="AK571" s="21" t="n">
        <v>9</v>
      </c>
      <c r="AL571" s="21" t="n">
        <v>9.3</v>
      </c>
      <c r="AM571" s="21" t="n">
        <v>14.3</v>
      </c>
      <c r="AN571" s="21" t="n">
        <v>18</v>
      </c>
      <c r="AO571" s="21" t="n">
        <v>20.4</v>
      </c>
      <c r="AP571" s="42" t="n">
        <f aca="false">AVERAGE(AD571:AO571)</f>
        <v>13.6041666666667</v>
      </c>
      <c r="OB571" s="7" t="n">
        <f aca="false">(OB152+OB353)/2</f>
        <v>23.9947916666667</v>
      </c>
      <c r="OC571" s="7" t="n">
        <f aca="false">(OC152+OC353)/2</f>
        <v>24.0152146464647</v>
      </c>
      <c r="PB571" s="7" t="n">
        <f aca="false">(PB152+PB353)/2</f>
        <v>17.0375</v>
      </c>
      <c r="PC571" s="16" t="n">
        <f aca="false">(PC152+PC353)/2</f>
        <v>26.2846153846154</v>
      </c>
      <c r="PD571" s="8" t="n">
        <f aca="false">AVERAGE(PB561:PB571)</f>
        <v>17.8215909090909</v>
      </c>
      <c r="PE571" s="11" t="n">
        <f aca="false">AVERAGE(PC561:PC571)</f>
        <v>26.7832167832168</v>
      </c>
      <c r="QB571" s="11" t="n">
        <f aca="false">(QB152+QB353)/2</f>
        <v>32.75</v>
      </c>
      <c r="QC571" s="8" t="n">
        <f aca="false">(QC152+QC353)/2</f>
        <v>7.7</v>
      </c>
    </row>
    <row r="572" customFormat="false" ht="12.8" hidden="false" customHeight="false" outlineLevel="0" collapsed="false">
      <c r="AC572" s="19" t="n">
        <v>1937</v>
      </c>
      <c r="AD572" s="21" t="n">
        <v>24.5</v>
      </c>
      <c r="AE572" s="21" t="n">
        <v>21.8</v>
      </c>
      <c r="AF572" s="21" t="n">
        <v>19.4</v>
      </c>
      <c r="AG572" s="21" t="n">
        <v>12.1</v>
      </c>
      <c r="AH572" s="21" t="n">
        <v>9.2</v>
      </c>
      <c r="AI572" s="21" t="n">
        <v>4.8</v>
      </c>
      <c r="AJ572" s="21" t="n">
        <v>2.3</v>
      </c>
      <c r="AK572" s="21" t="n">
        <v>7.1</v>
      </c>
      <c r="AL572" s="21" t="n">
        <v>7.9</v>
      </c>
      <c r="AM572" s="21" t="n">
        <v>15.2</v>
      </c>
      <c r="AN572" s="21" t="n">
        <v>18.4</v>
      </c>
      <c r="AO572" s="21" t="n">
        <v>20.1</v>
      </c>
      <c r="AP572" s="21" t="n">
        <v>13.6</v>
      </c>
      <c r="OB572" s="7" t="n">
        <f aca="false">(OB153+OB354)/2</f>
        <v>24.1989583333333</v>
      </c>
      <c r="OC572" s="7" t="n">
        <f aca="false">(OC153+OC354)/2</f>
        <v>24.0028093434343</v>
      </c>
      <c r="PB572" s="7" t="n">
        <f aca="false">(PB153+PB354)/2</f>
        <v>18.15</v>
      </c>
      <c r="PC572" s="16" t="n">
        <f aca="false">(PC153+PC354)/2</f>
        <v>26.7576923076923</v>
      </c>
      <c r="PD572" s="8" t="n">
        <f aca="false">AVERAGE(PB562:PB572)</f>
        <v>17.8238636363636</v>
      </c>
      <c r="PE572" s="11" t="n">
        <f aca="false">AVERAGE(PC562:PC572)</f>
        <v>26.7597902097902</v>
      </c>
      <c r="QB572" s="11" t="n">
        <f aca="false">(QB153+QB354)/2</f>
        <v>32.75</v>
      </c>
      <c r="QC572" s="8" t="n">
        <f aca="false">(QC153+QC354)/2</f>
        <v>7.7</v>
      </c>
    </row>
    <row r="573" customFormat="false" ht="12.8" hidden="false" customHeight="false" outlineLevel="0" collapsed="false">
      <c r="AC573" s="19" t="n">
        <v>1938</v>
      </c>
      <c r="AD573" s="21" t="n">
        <v>21.7</v>
      </c>
      <c r="AE573" s="21" t="n">
        <v>20.2</v>
      </c>
      <c r="AF573" s="21" t="n">
        <v>20.1</v>
      </c>
      <c r="AG573" s="21" t="n">
        <v>14.2</v>
      </c>
      <c r="AH573" s="21" t="n">
        <v>10.6</v>
      </c>
      <c r="AI573" s="21" t="n">
        <v>7.6</v>
      </c>
      <c r="AJ573" s="21" t="n">
        <v>6.1</v>
      </c>
      <c r="AK573" s="21" t="n">
        <v>4.6</v>
      </c>
      <c r="AL573" s="21" t="n">
        <v>10.5</v>
      </c>
      <c r="AM573" s="21" t="n">
        <v>16.2</v>
      </c>
      <c r="AN573" s="21" t="n">
        <v>20.8</v>
      </c>
      <c r="AO573" s="21" t="n">
        <v>23.2</v>
      </c>
      <c r="AP573" s="42" t="n">
        <f aca="false">AVERAGE(AD573:AO573)</f>
        <v>14.65</v>
      </c>
      <c r="OB573" s="7" t="n">
        <f aca="false">(OB154+OB355)/2</f>
        <v>24.2197916666667</v>
      </c>
      <c r="OC573" s="7" t="n">
        <f aca="false">(OC154+OC355)/2</f>
        <v>24.0116161616162</v>
      </c>
      <c r="PB573" s="7" t="n">
        <f aca="false">(PB154+PB355)/2</f>
        <v>17.7916666666667</v>
      </c>
      <c r="PC573" s="16" t="n">
        <f aca="false">(PC154+PC355)/2</f>
        <v>27.1269230769231</v>
      </c>
      <c r="PD573" s="8" t="n">
        <f aca="false">AVERAGE(PB563:PB573)</f>
        <v>17.8193181818182</v>
      </c>
      <c r="PE573" s="11" t="n">
        <f aca="false">AVERAGE(PC563:PC573)</f>
        <v>26.8269230769231</v>
      </c>
      <c r="QB573" s="11" t="n">
        <f aca="false">(QB154+QB355)/2</f>
        <v>32.75</v>
      </c>
      <c r="QC573" s="8" t="n">
        <f aca="false">(QC154+QC355)/2</f>
        <v>7.7</v>
      </c>
    </row>
    <row r="574" customFormat="false" ht="12.8" hidden="false" customHeight="false" outlineLevel="0" collapsed="false">
      <c r="AC574" s="19" t="n">
        <v>1939</v>
      </c>
      <c r="AD574" s="21" t="n">
        <v>26</v>
      </c>
      <c r="AE574" s="21" t="n">
        <v>21.6</v>
      </c>
      <c r="AF574" s="21" t="n">
        <v>18.1</v>
      </c>
      <c r="AG574" s="21" t="n">
        <v>13.4</v>
      </c>
      <c r="AH574" s="21" t="n">
        <v>9.9</v>
      </c>
      <c r="AI574" s="21" t="n">
        <v>8.9</v>
      </c>
      <c r="AJ574" s="21" t="n">
        <v>6.1</v>
      </c>
      <c r="AK574" s="21" t="n">
        <v>6.3</v>
      </c>
      <c r="AL574" s="29" t="n">
        <f aca="false">SUM(AL571+AL572+AL573+AL575+AL576+AL577)/6</f>
        <v>10.25</v>
      </c>
      <c r="AM574" s="21" t="n">
        <v>13.3</v>
      </c>
      <c r="AN574" s="21" t="n">
        <v>17.2</v>
      </c>
      <c r="AO574" s="21" t="n">
        <v>19.3</v>
      </c>
      <c r="AP574" s="42" t="n">
        <f aca="false">AVERAGE(AD574:AO574)</f>
        <v>14.1958333333333</v>
      </c>
      <c r="OB574" s="7" t="n">
        <f aca="false">(OB155+OB356)/2</f>
        <v>24.9510416666667</v>
      </c>
      <c r="OC574" s="7" t="n">
        <f aca="false">(OC155+OC356)/2</f>
        <v>24.1121843434343</v>
      </c>
      <c r="PB574" s="7" t="n">
        <f aca="false">(PB155+PB356)/2</f>
        <v>18.2458333333333</v>
      </c>
      <c r="PC574" s="16" t="n">
        <f aca="false">(PC155+PC356)/2</f>
        <v>27.2192307692308</v>
      </c>
      <c r="PD574" s="8" t="n">
        <f aca="false">AVERAGE(PB564:PB574)</f>
        <v>17.9424242424242</v>
      </c>
      <c r="PE574" s="11" t="n">
        <f aca="false">AVERAGE(PC564:PC574)</f>
        <v>26.8041958041958</v>
      </c>
      <c r="QB574" s="11" t="n">
        <f aca="false">(QB155+QB356)/2</f>
        <v>32.7</v>
      </c>
      <c r="QC574" s="8" t="n">
        <f aca="false">(QC155+QC356)/2</f>
        <v>7.7</v>
      </c>
    </row>
    <row r="575" customFormat="false" ht="12.8" hidden="false" customHeight="false" outlineLevel="0" collapsed="false">
      <c r="AC575" s="19" t="n">
        <v>1940</v>
      </c>
      <c r="AD575" s="21" t="n">
        <v>25.2</v>
      </c>
      <c r="AE575" s="21" t="n">
        <v>20.7</v>
      </c>
      <c r="AF575" s="21" t="n">
        <v>19.2</v>
      </c>
      <c r="AG575" s="21" t="n">
        <v>12.4</v>
      </c>
      <c r="AH575" s="21" t="n">
        <v>6.1</v>
      </c>
      <c r="AI575" s="21" t="n">
        <v>4.7</v>
      </c>
      <c r="AJ575" s="21" t="n">
        <v>2.9</v>
      </c>
      <c r="AK575" s="21" t="n">
        <v>5.3</v>
      </c>
      <c r="AL575" s="21" t="n">
        <v>9.8</v>
      </c>
      <c r="AM575" s="21" t="n">
        <v>18.4</v>
      </c>
      <c r="AN575" s="21" t="n">
        <v>16.4</v>
      </c>
      <c r="AO575" s="21" t="n">
        <v>22.3</v>
      </c>
      <c r="AP575" s="21" t="n">
        <v>13.6</v>
      </c>
      <c r="OB575" s="7" t="n">
        <f aca="false">(OB156+OB357)/2</f>
        <v>24.1541666666667</v>
      </c>
      <c r="OC575" s="7" t="n">
        <f aca="false">(OC156+OC357)/2</f>
        <v>24.119476010101</v>
      </c>
      <c r="PB575" s="7" t="n">
        <f aca="false">(PB156+PB357)/2</f>
        <v>16.9041666666667</v>
      </c>
      <c r="PC575" s="16" t="n">
        <f aca="false">(PC156+PC357)/2</f>
        <v>27.6346153846154</v>
      </c>
      <c r="PD575" s="8" t="n">
        <f aca="false">AVERAGE(PB565:PB575)</f>
        <v>17.8060606060606</v>
      </c>
      <c r="PE575" s="11" t="n">
        <f aca="false">AVERAGE(PC565:PC575)</f>
        <v>26.8776223776224</v>
      </c>
      <c r="QB575" s="11" t="n">
        <f aca="false">(QB156+QB357)/2</f>
        <v>33.55</v>
      </c>
      <c r="QC575" s="8" t="n">
        <f aca="false">(QC156+QC357)/2</f>
        <v>7.7</v>
      </c>
    </row>
    <row r="576" customFormat="false" ht="12.8" hidden="false" customHeight="false" outlineLevel="0" collapsed="false">
      <c r="AC576" s="19" t="n">
        <v>1941</v>
      </c>
      <c r="AD576" s="21" t="n">
        <v>20.2</v>
      </c>
      <c r="AE576" s="21" t="n">
        <v>21.3</v>
      </c>
      <c r="AF576" s="21" t="n">
        <v>18.2</v>
      </c>
      <c r="AG576" s="20" t="n">
        <f aca="false">SUM(AG573+AG574+AG575)/3</f>
        <v>13.3333333333333</v>
      </c>
      <c r="AH576" s="21" t="n">
        <v>9.3</v>
      </c>
      <c r="AI576" s="21" t="n">
        <v>5.8</v>
      </c>
      <c r="AJ576" s="21" t="n">
        <v>6.2</v>
      </c>
      <c r="AK576" s="21" t="n">
        <v>5.8</v>
      </c>
      <c r="AL576" s="21" t="n">
        <v>12.3</v>
      </c>
      <c r="AM576" s="29" t="n">
        <f aca="false">SUM(AM573+AM574+AM575+AM577+AM578+AM579)/6</f>
        <v>14.6166666666667</v>
      </c>
      <c r="AN576" s="29" t="n">
        <f aca="false">SUM(AN573+AN574+AN575+AN577+AN578+AN579)/6</f>
        <v>18.1833333333333</v>
      </c>
      <c r="AO576" s="29" t="n">
        <f aca="false">SUM(AO573+AO574+AO575+AO577+AO578+AO579)/6</f>
        <v>21.2333333333333</v>
      </c>
      <c r="AP576" s="42" t="n">
        <f aca="false">AVERAGE(AD576:AO576)</f>
        <v>13.8722222222222</v>
      </c>
      <c r="OB576" s="7" t="n">
        <f aca="false">(OB157+OB358)/2</f>
        <v>24.25625</v>
      </c>
      <c r="OC576" s="7" t="n">
        <f aca="false">(OC157+OC358)/2</f>
        <v>24.0779987373737</v>
      </c>
      <c r="PB576" s="7" t="n">
        <f aca="false">(PB157+PB358)/2</f>
        <v>16.5916666666667</v>
      </c>
      <c r="PC576" s="16" t="n">
        <f aca="false">(PC157+PC358)/2</f>
        <v>27.0846153846154</v>
      </c>
      <c r="PD576" s="8" t="n">
        <f aca="false">AVERAGE(PB566:PB576)</f>
        <v>17.5272727272727</v>
      </c>
      <c r="PE576" s="11" t="n">
        <f aca="false">AVERAGE(PC566:PC576)</f>
        <v>26.8692307692308</v>
      </c>
      <c r="QB576" s="11" t="n">
        <f aca="false">(QB157+QB358)/2</f>
        <v>33.55</v>
      </c>
      <c r="QC576" s="8" t="n">
        <f aca="false">(QC157+QC358)/2</f>
        <v>7.7</v>
      </c>
    </row>
    <row r="577" customFormat="false" ht="12.8" hidden="false" customHeight="false" outlineLevel="0" collapsed="false">
      <c r="AC577" s="19" t="n">
        <v>1942</v>
      </c>
      <c r="AD577" s="29" t="n">
        <f aca="false">SUM(AD574+AD575+AD576+AD578+AD579+AD580)/6</f>
        <v>23.0333333333333</v>
      </c>
      <c r="AE577" s="29" t="n">
        <f aca="false">SUM(AE574+AE575+AE576+AE578+AE579+AE580)/6</f>
        <v>21.4166666666667</v>
      </c>
      <c r="AF577" s="29" t="n">
        <f aca="false">SUM(AF574+AF575+AF576+AF578+AF579+AF580)/6</f>
        <v>19.0833333333333</v>
      </c>
      <c r="AG577" s="20" t="n">
        <f aca="false">SUM(AG578+AG579+AG580)/3</f>
        <v>13.5333333333333</v>
      </c>
      <c r="AH577" s="29" t="n">
        <f aca="false">SUM(AH574+AH575+AH576+AH578+AH579+AH580)/6</f>
        <v>8.45</v>
      </c>
      <c r="AI577" s="29" t="n">
        <f aca="false">SUM(AI574+AI575+AI576+AI578+AI579+AI580)/6</f>
        <v>5.96666666666667</v>
      </c>
      <c r="AJ577" s="29" t="n">
        <f aca="false">SUM(AJ574+AJ575+AJ576+AJ578+AJ579+AJ580)/6</f>
        <v>5.16666666666667</v>
      </c>
      <c r="AK577" s="29" t="n">
        <f aca="false">SUM(AK574+AK575+AK576+AK578+AK579+AK580)/6</f>
        <v>6.48333333333333</v>
      </c>
      <c r="AL577" s="21" t="n">
        <v>11.7</v>
      </c>
      <c r="AM577" s="21" t="n">
        <v>15</v>
      </c>
      <c r="AN577" s="21" t="n">
        <v>17.8</v>
      </c>
      <c r="AO577" s="21" t="n">
        <v>21.7</v>
      </c>
      <c r="AP577" s="42" t="n">
        <f aca="false">AVERAGE(AD577:AO577)</f>
        <v>14.1111111111111</v>
      </c>
      <c r="OB577" s="7" t="n">
        <f aca="false">(OB158+OB359)/2</f>
        <v>24.225</v>
      </c>
      <c r="OC577" s="7" t="n">
        <f aca="false">(OC158+OC359)/2</f>
        <v>24.1187184343434</v>
      </c>
      <c r="PB577" s="7" t="n">
        <f aca="false">(PB158+PB359)/2</f>
        <v>17.4</v>
      </c>
      <c r="PC577" s="16" t="n">
        <f aca="false">(PC158+PC359)/2</f>
        <v>27.2153846153846</v>
      </c>
      <c r="PD577" s="8" t="n">
        <f aca="false">AVERAGE(PB567:PB577)</f>
        <v>17.5746212121212</v>
      </c>
      <c r="PE577" s="11" t="n">
        <f aca="false">AVERAGE(PC567:PC577)</f>
        <v>26.9230769230769</v>
      </c>
      <c r="QB577" s="11" t="n">
        <f aca="false">(QB158+QB359)/2</f>
        <v>33.65</v>
      </c>
      <c r="QC577" s="8" t="n">
        <f aca="false">(QC158+QC359)/2</f>
        <v>7.7</v>
      </c>
    </row>
    <row r="578" customFormat="false" ht="12.8" hidden="false" customHeight="false" outlineLevel="0" collapsed="false">
      <c r="AC578" s="19" t="n">
        <v>1943</v>
      </c>
      <c r="AD578" s="21" t="n">
        <v>22.6</v>
      </c>
      <c r="AE578" s="21" t="n">
        <v>22.8</v>
      </c>
      <c r="AF578" s="21" t="n">
        <v>22.2</v>
      </c>
      <c r="AG578" s="21" t="n">
        <v>15.6</v>
      </c>
      <c r="AH578" s="21" t="n">
        <v>7.7</v>
      </c>
      <c r="AI578" s="21" t="n">
        <v>4</v>
      </c>
      <c r="AJ578" s="21" t="n">
        <v>5.9</v>
      </c>
      <c r="AK578" s="21" t="n">
        <v>5.1</v>
      </c>
      <c r="AL578" s="21" t="n">
        <v>8.7</v>
      </c>
      <c r="AM578" s="21" t="n">
        <v>10.3</v>
      </c>
      <c r="AN578" s="21" t="n">
        <v>17.4</v>
      </c>
      <c r="AO578" s="21" t="n">
        <v>19.2</v>
      </c>
      <c r="AP578" s="21" t="n">
        <v>13.5</v>
      </c>
      <c r="OB578" s="7" t="n">
        <f aca="false">(OB159+OB360)/2</f>
        <v>24.5291666666667</v>
      </c>
      <c r="OC578" s="7" t="n">
        <f aca="false">(OC159+OC360)/2</f>
        <v>24.0962752525253</v>
      </c>
      <c r="PB578" s="7" t="n">
        <f aca="false">(PB159+PB360)/2</f>
        <v>19.2125</v>
      </c>
      <c r="PC578" s="16" t="n">
        <f aca="false">(PC159+PC360)/2</f>
        <v>26.5961538461538</v>
      </c>
      <c r="PD578" s="8" t="n">
        <f aca="false">AVERAGE(PB568:PB578)</f>
        <v>17.6363636363636</v>
      </c>
      <c r="PE578" s="11" t="n">
        <f aca="false">AVERAGE(PC568:PC578)</f>
        <v>26.8461538461538</v>
      </c>
      <c r="QB578" s="11" t="n">
        <f aca="false">(QB159+QB360)/2</f>
        <v>33.65</v>
      </c>
      <c r="QC578" s="8" t="n">
        <f aca="false">(QC159+QC360)/2</f>
        <v>8.25</v>
      </c>
    </row>
    <row r="579" customFormat="false" ht="12.8" hidden="false" customHeight="false" outlineLevel="0" collapsed="false">
      <c r="AC579" s="19" t="n">
        <v>1944</v>
      </c>
      <c r="AD579" s="21" t="n">
        <v>22.2</v>
      </c>
      <c r="AE579" s="21" t="n">
        <v>20.7</v>
      </c>
      <c r="AF579" s="21" t="n">
        <v>18.8</v>
      </c>
      <c r="AG579" s="21" t="n">
        <v>12.2</v>
      </c>
      <c r="AH579" s="21" t="n">
        <v>7.6</v>
      </c>
      <c r="AI579" s="21" t="n">
        <v>4.7</v>
      </c>
      <c r="AJ579" s="21" t="n">
        <v>3.4</v>
      </c>
      <c r="AK579" s="21" t="n">
        <v>6.3</v>
      </c>
      <c r="AL579" s="21" t="n">
        <v>13.3</v>
      </c>
      <c r="AM579" s="21" t="n">
        <v>14.5</v>
      </c>
      <c r="AN579" s="21" t="n">
        <v>19.5</v>
      </c>
      <c r="AO579" s="21" t="n">
        <v>21.7</v>
      </c>
      <c r="AP579" s="21" t="n">
        <v>13.7</v>
      </c>
      <c r="OB579" s="7" t="n">
        <f aca="false">(OB160+OB361)/2</f>
        <v>23.2760416666667</v>
      </c>
      <c r="OC579" s="7" t="n">
        <f aca="false">(OC160+OC361)/2</f>
        <v>24.0273674242424</v>
      </c>
      <c r="PB579" s="7" t="n">
        <f aca="false">(PB160+PB361)/2</f>
        <v>17.3458333333333</v>
      </c>
      <c r="PC579" s="16" t="n">
        <f aca="false">(PC160+PC361)/2</f>
        <v>26.1692307692308</v>
      </c>
      <c r="PD579" s="8" t="n">
        <f aca="false">AVERAGE(PB569:PB579)</f>
        <v>17.5844696969697</v>
      </c>
      <c r="PE579" s="11" t="n">
        <f aca="false">AVERAGE(PC569:PC579)</f>
        <v>26.7951048951049</v>
      </c>
      <c r="QB579" s="11" t="n">
        <f aca="false">(QB160+QB361)/2</f>
        <v>33.65</v>
      </c>
      <c r="QC579" s="8" t="n">
        <f aca="false">(QC160+QC361)/2</f>
        <v>8.25</v>
      </c>
    </row>
    <row r="580" customFormat="false" ht="12.8" hidden="false" customHeight="false" outlineLevel="0" collapsed="false">
      <c r="AC580" s="19" t="n">
        <v>1945</v>
      </c>
      <c r="AD580" s="21" t="n">
        <v>22</v>
      </c>
      <c r="AE580" s="21" t="n">
        <v>21.4</v>
      </c>
      <c r="AF580" s="21" t="n">
        <v>18</v>
      </c>
      <c r="AG580" s="21" t="n">
        <v>12.8</v>
      </c>
      <c r="AH580" s="21" t="n">
        <v>10.1</v>
      </c>
      <c r="AI580" s="21" t="n">
        <v>7.7</v>
      </c>
      <c r="AJ580" s="21" t="n">
        <v>6.5</v>
      </c>
      <c r="AK580" s="21" t="n">
        <v>10.1</v>
      </c>
      <c r="AL580" s="21" t="n">
        <v>10.8</v>
      </c>
      <c r="AM580" s="21" t="n">
        <v>14.1</v>
      </c>
      <c r="AN580" s="21" t="n">
        <v>16.1</v>
      </c>
      <c r="AO580" s="21" t="n">
        <v>20.4</v>
      </c>
      <c r="AP580" s="21" t="n">
        <v>14.2</v>
      </c>
      <c r="OB580" s="7" t="n">
        <f aca="false">(OB161+OB362)/2</f>
        <v>23.0916666666667</v>
      </c>
      <c r="OC580" s="7" t="n">
        <f aca="false">(OC161+OC362)/2</f>
        <v>24.0006628787879</v>
      </c>
      <c r="PB580" s="7" t="n">
        <f aca="false">(PB161+PB362)/2</f>
        <v>17.1875</v>
      </c>
      <c r="PC580" s="16" t="n">
        <f aca="false">(PC161+PC362)/2</f>
        <v>26.45</v>
      </c>
      <c r="PD580" s="8" t="n">
        <f aca="false">AVERAGE(PB570:PB580)</f>
        <v>17.5606060606061</v>
      </c>
      <c r="PE580" s="11" t="n">
        <f aca="false">AVERAGE(PC570:PC580)</f>
        <v>26.8227272727273</v>
      </c>
      <c r="QB580" s="11" t="n">
        <f aca="false">(QB161+QB362)/2</f>
        <v>33.65</v>
      </c>
      <c r="QC580" s="8" t="n">
        <f aca="false">(QC161+QC362)/2</f>
        <v>8.25</v>
      </c>
    </row>
    <row r="581" customFormat="false" ht="12.8" hidden="false" customHeight="false" outlineLevel="0" collapsed="false">
      <c r="AC581" s="19" t="n">
        <v>1946</v>
      </c>
      <c r="AD581" s="21" t="n">
        <v>22.8</v>
      </c>
      <c r="AE581" s="21" t="n">
        <v>20.4</v>
      </c>
      <c r="AF581" s="21" t="n">
        <v>15.4</v>
      </c>
      <c r="AG581" s="21" t="n">
        <v>9.3</v>
      </c>
      <c r="AH581" s="21" t="n">
        <v>9.7</v>
      </c>
      <c r="AI581" s="21" t="n">
        <v>4</v>
      </c>
      <c r="AJ581" s="21" t="n">
        <v>5.2</v>
      </c>
      <c r="AK581" s="21" t="n">
        <v>6.2</v>
      </c>
      <c r="AL581" s="21" t="n">
        <v>8.6</v>
      </c>
      <c r="AM581" s="21" t="n">
        <v>11.8</v>
      </c>
      <c r="AN581" s="21" t="n">
        <v>18.6</v>
      </c>
      <c r="AO581" s="21" t="n">
        <v>21.3</v>
      </c>
      <c r="AP581" s="21" t="n">
        <v>12.8</v>
      </c>
      <c r="OB581" s="7" t="n">
        <f aca="false">(OB162+OB363)/2</f>
        <v>23.65</v>
      </c>
      <c r="OC581" s="7" t="n">
        <f aca="false">(OC162+OC363)/2</f>
        <v>24.0497159090909</v>
      </c>
      <c r="PB581" s="7" t="n">
        <f aca="false">(PB162+PB363)/2</f>
        <v>16.4416666666667</v>
      </c>
      <c r="PC581" s="16" t="n">
        <f aca="false">(PC162+PC363)/2</f>
        <v>27.0153846153846</v>
      </c>
      <c r="PD581" s="8" t="n">
        <f aca="false">AVERAGE(PB571:PB581)</f>
        <v>17.4825757575758</v>
      </c>
      <c r="PE581" s="11" t="n">
        <f aca="false">AVERAGE(PC571:PC581)</f>
        <v>26.8685314685315</v>
      </c>
      <c r="QB581" s="11" t="n">
        <f aca="false">(QB162+QB363)/2</f>
        <v>33.65</v>
      </c>
      <c r="QC581" s="8" t="n">
        <f aca="false">(QC162+QC363)/2</f>
        <v>8.05</v>
      </c>
    </row>
    <row r="582" customFormat="false" ht="12.8" hidden="false" customHeight="false" outlineLevel="0" collapsed="false">
      <c r="AC582" s="19" t="n">
        <v>1947</v>
      </c>
      <c r="AD582" s="21" t="n">
        <v>23.4</v>
      </c>
      <c r="AE582" s="21" t="n">
        <v>23.2</v>
      </c>
      <c r="AF582" s="21" t="n">
        <v>20.9</v>
      </c>
      <c r="AG582" s="21" t="n">
        <v>12.7</v>
      </c>
      <c r="AH582" s="21" t="n">
        <v>8.6</v>
      </c>
      <c r="AI582" s="21" t="n">
        <v>6.3</v>
      </c>
      <c r="AJ582" s="21" t="n">
        <v>6.7</v>
      </c>
      <c r="AK582" s="21" t="n">
        <v>7.2</v>
      </c>
      <c r="AL582" s="21" t="n">
        <v>11.3</v>
      </c>
      <c r="AM582" s="21" t="n">
        <v>14.9</v>
      </c>
      <c r="AN582" s="21" t="n">
        <v>18.4</v>
      </c>
      <c r="AO582" s="21" t="n">
        <v>19.9</v>
      </c>
      <c r="AP582" s="21" t="n">
        <v>14.5</v>
      </c>
      <c r="OB582" s="7" t="n">
        <f aca="false">(OB163+OB364)/2</f>
        <v>25.0541666666667</v>
      </c>
      <c r="OC582" s="7" t="n">
        <f aca="false">(OC163+OC364)/2</f>
        <v>24.1460227272727</v>
      </c>
      <c r="PB582" s="7" t="n">
        <f aca="false">(PB163+PB364)/2</f>
        <v>18.7958333333333</v>
      </c>
      <c r="PC582" s="16" t="n">
        <f aca="false">(PC163+PC364)/2</f>
        <v>27.4269230769231</v>
      </c>
      <c r="PD582" s="8" t="n">
        <f aca="false">AVERAGE(PB572:PB582)</f>
        <v>17.6424242424242</v>
      </c>
      <c r="PE582" s="11" t="n">
        <f aca="false">AVERAGE(PC572:PC582)</f>
        <v>26.9723776223776</v>
      </c>
      <c r="QB582" s="11" t="n">
        <f aca="false">(QB163+QB364)/2</f>
        <v>33.65</v>
      </c>
      <c r="QC582" s="8" t="n">
        <f aca="false">(QC163+QC364)/2</f>
        <v>8.05</v>
      </c>
    </row>
    <row r="583" customFormat="false" ht="12.8" hidden="false" customHeight="false" outlineLevel="0" collapsed="false">
      <c r="AC583" s="19" t="n">
        <v>1948</v>
      </c>
      <c r="AD583" s="21" t="n">
        <v>19.3</v>
      </c>
      <c r="AE583" s="21" t="n">
        <v>23.6</v>
      </c>
      <c r="AF583" s="21" t="n">
        <v>16.4</v>
      </c>
      <c r="AG583" s="21" t="n">
        <v>12.9</v>
      </c>
      <c r="AH583" s="21" t="n">
        <v>7.6</v>
      </c>
      <c r="AI583" s="21" t="n">
        <v>3.3</v>
      </c>
      <c r="AJ583" s="21" t="n">
        <v>6.1</v>
      </c>
      <c r="AK583" s="21" t="n">
        <v>6.3</v>
      </c>
      <c r="AL583" s="21" t="n">
        <v>9.8</v>
      </c>
      <c r="AM583" s="21" t="n">
        <v>14.7</v>
      </c>
      <c r="AN583" s="21" t="n">
        <v>19.6</v>
      </c>
      <c r="AO583" s="21" t="n">
        <v>22.1</v>
      </c>
      <c r="AP583" s="21" t="n">
        <v>13.5</v>
      </c>
      <c r="OB583" s="7" t="n">
        <f aca="false">(OB164+OB365)/2</f>
        <v>24.315625</v>
      </c>
      <c r="OC583" s="7" t="n">
        <f aca="false">(OC164+OC365)/2</f>
        <v>24.1566287878788</v>
      </c>
      <c r="PB583" s="7" t="n">
        <f aca="false">(PB164+PB365)/2</f>
        <v>16.9708333333333</v>
      </c>
      <c r="PC583" s="16" t="n">
        <f aca="false">(PC164+PC365)/2</f>
        <v>26.7</v>
      </c>
      <c r="PD583" s="8" t="n">
        <f aca="false">AVERAGE(PB573:PB583)</f>
        <v>17.5352272727273</v>
      </c>
      <c r="PE583" s="11" t="n">
        <f aca="false">AVERAGE(PC573:PC583)</f>
        <v>26.9671328671329</v>
      </c>
      <c r="QB583" s="11" t="n">
        <f aca="false">(QB164+QB365)/2</f>
        <v>33.65</v>
      </c>
      <c r="QC583" s="8" t="n">
        <f aca="false">(QC164+QC365)/2</f>
        <v>8.05</v>
      </c>
    </row>
    <row r="584" customFormat="false" ht="12.8" hidden="false" customHeight="false" outlineLevel="0" collapsed="false">
      <c r="AC584" s="19" t="n">
        <v>1949</v>
      </c>
      <c r="AD584" s="21" t="n">
        <v>20.9</v>
      </c>
      <c r="AE584" s="21" t="n">
        <v>20.7</v>
      </c>
      <c r="AF584" s="21" t="n">
        <v>18.4</v>
      </c>
      <c r="AG584" s="21" t="n">
        <v>10.3</v>
      </c>
      <c r="AH584" s="21" t="n">
        <v>9.2</v>
      </c>
      <c r="AI584" s="21" t="n">
        <v>3.6</v>
      </c>
      <c r="AJ584" s="21" t="n">
        <v>4</v>
      </c>
      <c r="AK584" s="21" t="n">
        <v>6.1</v>
      </c>
      <c r="AL584" s="21" t="n">
        <v>9.2</v>
      </c>
      <c r="AM584" s="21" t="n">
        <v>15.4</v>
      </c>
      <c r="AN584" s="21" t="n">
        <v>17.8</v>
      </c>
      <c r="AO584" s="21" t="n">
        <v>20.2</v>
      </c>
      <c r="AP584" s="21" t="n">
        <v>13</v>
      </c>
      <c r="OB584" s="7" t="n">
        <f aca="false">(OB165+OB366)/2</f>
        <v>24.0979166666667</v>
      </c>
      <c r="OC584" s="7" t="n">
        <f aca="false">(OC165+OC366)/2</f>
        <v>24.1455492424242</v>
      </c>
      <c r="PB584" s="7" t="n">
        <f aca="false">(PB165+PB366)/2</f>
        <v>17.9125</v>
      </c>
      <c r="PC584" s="16" t="n">
        <f aca="false">(PC165+PC366)/2</f>
        <v>26.5346153846154</v>
      </c>
      <c r="PD584" s="8" t="n">
        <f aca="false">AVERAGE(PB574:PB584)</f>
        <v>17.5462121212121</v>
      </c>
      <c r="PE584" s="11" t="n">
        <f aca="false">AVERAGE(PC574:PC584)</f>
        <v>26.9132867132867</v>
      </c>
      <c r="QB584" s="11" t="n">
        <f aca="false">(QB165+QB366)/2</f>
        <v>33.65</v>
      </c>
      <c r="QC584" s="8" t="n">
        <f aca="false">(QC165+QC366)/2</f>
        <v>8.05</v>
      </c>
    </row>
    <row r="585" customFormat="false" ht="12.8" hidden="false" customHeight="false" outlineLevel="0" collapsed="false">
      <c r="AC585" s="19" t="n">
        <v>1950</v>
      </c>
      <c r="AD585" s="21" t="n">
        <v>21.3</v>
      </c>
      <c r="AE585" s="21" t="n">
        <v>21.3</v>
      </c>
      <c r="AF585" s="21" t="n">
        <v>16.9</v>
      </c>
      <c r="AG585" s="21" t="n">
        <v>12.9</v>
      </c>
      <c r="AH585" s="21" t="n">
        <v>11.8</v>
      </c>
      <c r="AI585" s="21" t="n">
        <v>7.4</v>
      </c>
      <c r="AJ585" s="21" t="n">
        <v>4.3</v>
      </c>
      <c r="AK585" s="21" t="n">
        <v>6</v>
      </c>
      <c r="AL585" s="21" t="n">
        <v>11.4</v>
      </c>
      <c r="AM585" s="21" t="n">
        <v>14.4</v>
      </c>
      <c r="AN585" s="21" t="n">
        <v>20.1</v>
      </c>
      <c r="AO585" s="21" t="n">
        <v>22.3</v>
      </c>
      <c r="AP585" s="21" t="n">
        <v>14.2</v>
      </c>
      <c r="OB585" s="7" t="n">
        <f aca="false">(OB166+OB367)/2</f>
        <v>24.5791666666667</v>
      </c>
      <c r="OC585" s="7" t="n">
        <f aca="false">(OC166+OC367)/2</f>
        <v>24.1117424242424</v>
      </c>
      <c r="PB585" s="7" t="n">
        <f aca="false">(PB166+PB367)/2</f>
        <v>18.375</v>
      </c>
      <c r="PC585" s="16" t="n">
        <f aca="false">(PC166+PC367)/2</f>
        <v>26.6230769230769</v>
      </c>
      <c r="PD585" s="8" t="n">
        <f aca="false">AVERAGE(PB575:PB585)</f>
        <v>17.5579545454545</v>
      </c>
      <c r="PE585" s="11" t="n">
        <f aca="false">AVERAGE(PC575:PC585)</f>
        <v>26.8590909090909</v>
      </c>
      <c r="QB585" s="11" t="n">
        <f aca="false">(QB166+QB367)/2</f>
        <v>33.65</v>
      </c>
      <c r="QC585" s="8" t="n">
        <f aca="false">(QC166+QC367)/2</f>
        <v>8.05</v>
      </c>
    </row>
    <row r="586" customFormat="false" ht="12.8" hidden="false" customHeight="false" outlineLevel="0" collapsed="false">
      <c r="AC586" s="19" t="n">
        <v>1951</v>
      </c>
      <c r="AD586" s="21" t="n">
        <v>23.2</v>
      </c>
      <c r="AE586" s="21" t="n">
        <v>23.6</v>
      </c>
      <c r="AF586" s="21" t="n">
        <v>20.9</v>
      </c>
      <c r="AG586" s="21" t="n">
        <v>13.7</v>
      </c>
      <c r="AH586" s="21" t="n">
        <v>8.3</v>
      </c>
      <c r="AI586" s="21" t="n">
        <v>8.3</v>
      </c>
      <c r="AJ586" s="21" t="n">
        <v>6.9</v>
      </c>
      <c r="AK586" s="21" t="n">
        <v>5.3</v>
      </c>
      <c r="AL586" s="21" t="n">
        <v>13.2</v>
      </c>
      <c r="AM586" s="21" t="n">
        <v>14.5</v>
      </c>
      <c r="AN586" s="21" t="n">
        <v>18.7</v>
      </c>
      <c r="AO586" s="21" t="n">
        <v>20.7</v>
      </c>
      <c r="AP586" s="21" t="n">
        <v>14.8</v>
      </c>
      <c r="OB586" s="7" t="n">
        <f aca="false">(OB167+OB368)/2</f>
        <v>24.434375</v>
      </c>
      <c r="OC586" s="7" t="n">
        <f aca="false">(OC167+OC368)/2</f>
        <v>24.1372159090909</v>
      </c>
      <c r="PB586" s="7" t="n">
        <f aca="false">(PB167+PB368)/2</f>
        <v>18.5333333333333</v>
      </c>
      <c r="PC586" s="16" t="n">
        <f aca="false">(PC167+PC368)/2</f>
        <v>26.3192307692308</v>
      </c>
      <c r="PD586" s="8" t="n">
        <f aca="false">AVERAGE(PB576:PB586)</f>
        <v>17.7060606060606</v>
      </c>
      <c r="PE586" s="11" t="n">
        <f aca="false">AVERAGE(PC576:PC586)</f>
        <v>26.7395104895105</v>
      </c>
      <c r="QB586" s="11" t="n">
        <f aca="false">(QB167+QB368)/2</f>
        <v>33.6</v>
      </c>
      <c r="QC586" s="8" t="n">
        <f aca="false">(QC167+QC368)/2</f>
        <v>8.05</v>
      </c>
    </row>
    <row r="587" customFormat="false" ht="12.8" hidden="false" customHeight="false" outlineLevel="0" collapsed="false">
      <c r="AC587" s="19" t="n">
        <v>1952</v>
      </c>
      <c r="AD587" s="21" t="n">
        <v>23</v>
      </c>
      <c r="AE587" s="21" t="n">
        <v>21.7</v>
      </c>
      <c r="AF587" s="21" t="n">
        <v>18.9</v>
      </c>
      <c r="AG587" s="21" t="n">
        <v>14.8</v>
      </c>
      <c r="AH587" s="21" t="n">
        <v>11.3</v>
      </c>
      <c r="AI587" s="21" t="n">
        <v>6.4</v>
      </c>
      <c r="AJ587" s="21" t="n">
        <v>5.2</v>
      </c>
      <c r="AK587" s="21" t="n">
        <v>7.3</v>
      </c>
      <c r="AL587" s="21" t="n">
        <v>10.1</v>
      </c>
      <c r="AM587" s="21" t="n">
        <v>14.2</v>
      </c>
      <c r="AN587" s="21" t="n">
        <v>18</v>
      </c>
      <c r="AO587" s="21" t="n">
        <v>21.3</v>
      </c>
      <c r="AP587" s="21" t="n">
        <v>14.4</v>
      </c>
      <c r="OB587" s="7" t="n">
        <f aca="false">(OB168+OB369)/2</f>
        <v>25.8421875</v>
      </c>
      <c r="OC587" s="7" t="n">
        <f aca="false">(OC168+OC369)/2</f>
        <v>24.2813920454545</v>
      </c>
      <c r="PB587" s="7" t="n">
        <f aca="false">(PB168+PB369)/2</f>
        <v>17.8041666666667</v>
      </c>
      <c r="PC587" s="16" t="n">
        <f aca="false">(PC168+PC369)/2</f>
        <v>28.2134615384615</v>
      </c>
      <c r="PD587" s="8" t="n">
        <f aca="false">AVERAGE(PB577:PB587)</f>
        <v>17.8162878787879</v>
      </c>
      <c r="PE587" s="11" t="n">
        <f aca="false">AVERAGE(PC577:PC587)</f>
        <v>26.8421328671329</v>
      </c>
      <c r="QB587" s="11" t="n">
        <f aca="false">(QB168+QB369)/2</f>
        <v>34.65</v>
      </c>
      <c r="QC587" s="8" t="n">
        <f aca="false">(QC168+QC369)/2</f>
        <v>8.45</v>
      </c>
    </row>
    <row r="588" customFormat="false" ht="12.8" hidden="false" customHeight="false" outlineLevel="0" collapsed="false">
      <c r="AC588" s="19" t="n">
        <v>1953</v>
      </c>
      <c r="AD588" s="21" t="n">
        <v>21.8</v>
      </c>
      <c r="AE588" s="21" t="n">
        <v>19.2</v>
      </c>
      <c r="AF588" s="21" t="n">
        <v>20.3</v>
      </c>
      <c r="AG588" s="21" t="n">
        <v>15.9</v>
      </c>
      <c r="AH588" s="21" t="n">
        <v>9</v>
      </c>
      <c r="AI588" s="21" t="n">
        <v>6.4</v>
      </c>
      <c r="AJ588" s="21" t="n">
        <v>3.9</v>
      </c>
      <c r="AK588" s="21" t="n">
        <v>5.8</v>
      </c>
      <c r="AL588" s="21" t="n">
        <v>9.6</v>
      </c>
      <c r="AM588" s="21" t="n">
        <v>15.7</v>
      </c>
      <c r="AN588" s="21" t="n">
        <v>18.8</v>
      </c>
      <c r="AO588" s="21" t="n">
        <v>22.6</v>
      </c>
      <c r="AP588" s="21" t="n">
        <v>14.1</v>
      </c>
      <c r="OB588" s="7"/>
      <c r="OC588" s="7"/>
    </row>
    <row r="589" customFormat="false" ht="12.8" hidden="false" customHeight="false" outlineLevel="0" collapsed="false">
      <c r="AC589" s="19" t="n">
        <v>1954</v>
      </c>
      <c r="AD589" s="21" t="n">
        <v>22.4</v>
      </c>
      <c r="AE589" s="21" t="n">
        <v>18.9</v>
      </c>
      <c r="AF589" s="21" t="n">
        <v>18.5</v>
      </c>
      <c r="AG589" s="21" t="n">
        <v>16</v>
      </c>
      <c r="AH589" s="21" t="n">
        <v>9.9</v>
      </c>
      <c r="AI589" s="21" t="n">
        <v>5.4</v>
      </c>
      <c r="AJ589" s="21" t="n">
        <v>5.8</v>
      </c>
      <c r="AK589" s="21" t="n">
        <v>6.4</v>
      </c>
      <c r="AL589" s="21" t="n">
        <v>9.2</v>
      </c>
      <c r="AM589" s="21" t="n">
        <v>16.6</v>
      </c>
      <c r="AN589" s="21" t="n">
        <v>18.7</v>
      </c>
      <c r="AO589" s="21" t="n">
        <v>21.6</v>
      </c>
      <c r="AP589" s="21" t="n">
        <v>14.1</v>
      </c>
      <c r="OB589" s="7"/>
      <c r="OC589" s="7"/>
    </row>
    <row r="590" customFormat="false" ht="12.8" hidden="false" customHeight="false" outlineLevel="0" collapsed="false">
      <c r="AC590" s="19" t="n">
        <v>1955</v>
      </c>
      <c r="AD590" s="21" t="n">
        <v>21.3</v>
      </c>
      <c r="AE590" s="21" t="n">
        <v>22.5</v>
      </c>
      <c r="AF590" s="21" t="n">
        <v>19.7</v>
      </c>
      <c r="AG590" s="21" t="n">
        <v>14.2</v>
      </c>
      <c r="AH590" s="21" t="n">
        <v>8.8</v>
      </c>
      <c r="AI590" s="21" t="n">
        <v>10.3</v>
      </c>
      <c r="AJ590" s="21" t="n">
        <v>6.3</v>
      </c>
      <c r="AK590" s="21" t="n">
        <v>10.4</v>
      </c>
      <c r="AL590" s="21" t="n">
        <v>12.4</v>
      </c>
      <c r="AM590" s="21" t="n">
        <v>15.9</v>
      </c>
      <c r="AN590" s="21" t="n">
        <v>17.2</v>
      </c>
      <c r="AO590" s="21" t="n">
        <v>19.5</v>
      </c>
      <c r="AP590" s="21" t="n">
        <v>14.9</v>
      </c>
      <c r="OB590" s="7"/>
      <c r="OC590" s="7"/>
    </row>
    <row r="591" customFormat="false" ht="12.8" hidden="false" customHeight="false" outlineLevel="0" collapsed="false">
      <c r="AC591" s="19" t="n">
        <v>1956</v>
      </c>
      <c r="AD591" s="21" t="n">
        <v>20.5</v>
      </c>
      <c r="AE591" s="21" t="n">
        <v>23.8</v>
      </c>
      <c r="AF591" s="21" t="n">
        <v>18.5</v>
      </c>
      <c r="AG591" s="21" t="n">
        <v>14.6</v>
      </c>
      <c r="AH591" s="21" t="n">
        <v>10.9</v>
      </c>
      <c r="AI591" s="21" t="n">
        <v>7.2</v>
      </c>
      <c r="AJ591" s="21" t="n">
        <v>7.7</v>
      </c>
      <c r="AK591" s="21" t="n">
        <v>5.2</v>
      </c>
      <c r="AL591" s="21" t="n">
        <v>8.9</v>
      </c>
      <c r="AM591" s="21" t="n">
        <v>14.8</v>
      </c>
      <c r="AN591" s="21" t="n">
        <v>18.3</v>
      </c>
      <c r="AO591" s="21" t="n">
        <v>21.4</v>
      </c>
      <c r="AP591" s="21" t="n">
        <v>14.3</v>
      </c>
      <c r="OB591" s="7"/>
      <c r="OC591" s="7"/>
    </row>
    <row r="592" customFormat="false" ht="12.8" hidden="false" customHeight="false" outlineLevel="0" collapsed="false">
      <c r="AC592" s="26" t="s">
        <v>80</v>
      </c>
      <c r="AD592" s="21" t="n">
        <v>25</v>
      </c>
      <c r="AE592" s="21" t="n">
        <v>22</v>
      </c>
      <c r="AF592" s="21" t="n">
        <v>18.5</v>
      </c>
      <c r="AG592" s="21" t="n">
        <v>16.4</v>
      </c>
      <c r="AH592" s="21" t="n">
        <v>9</v>
      </c>
      <c r="AI592" s="21" t="n">
        <v>10.7</v>
      </c>
      <c r="AJ592" s="21" t="n">
        <v>4</v>
      </c>
      <c r="AK592" s="21" t="n">
        <v>8.4</v>
      </c>
      <c r="AL592" s="21" t="n">
        <v>11.1</v>
      </c>
      <c r="AM592" s="21" t="n">
        <v>16.8</v>
      </c>
      <c r="AN592" s="21" t="n">
        <v>19.2</v>
      </c>
      <c r="AO592" s="21" t="n">
        <v>22</v>
      </c>
      <c r="AP592" s="21" t="n">
        <v>15.3</v>
      </c>
      <c r="OB592" s="7"/>
      <c r="OC592" s="7"/>
    </row>
    <row r="593" customFormat="false" ht="12.8" hidden="false" customHeight="false" outlineLevel="0" collapsed="false">
      <c r="AC593" s="26" t="s">
        <v>81</v>
      </c>
      <c r="AD593" s="21" t="n">
        <v>22.4</v>
      </c>
      <c r="AE593" s="21" t="n">
        <v>22</v>
      </c>
      <c r="AF593" s="21" t="n">
        <v>20.9</v>
      </c>
      <c r="AG593" s="21" t="n">
        <v>15.8</v>
      </c>
      <c r="AH593" s="21" t="n">
        <v>14.3</v>
      </c>
      <c r="AI593" s="21" t="n">
        <v>6.8</v>
      </c>
      <c r="AJ593" s="21" t="n">
        <v>8</v>
      </c>
      <c r="AK593" s="21" t="n">
        <v>9.3</v>
      </c>
      <c r="AL593" s="21" t="n">
        <v>9.1</v>
      </c>
      <c r="AM593" s="21" t="n">
        <v>16.4</v>
      </c>
      <c r="AN593" s="21" t="n">
        <v>20</v>
      </c>
      <c r="AO593" s="21" t="n">
        <v>21</v>
      </c>
      <c r="AP593" s="21" t="n">
        <v>15.5</v>
      </c>
      <c r="OB593" s="7"/>
      <c r="OC593" s="7"/>
    </row>
    <row r="594" customFormat="false" ht="12.8" hidden="false" customHeight="false" outlineLevel="0" collapsed="false">
      <c r="AC594" s="26" t="s">
        <v>82</v>
      </c>
      <c r="AD594" s="21" t="n">
        <v>24</v>
      </c>
      <c r="AE594" s="21" t="n">
        <v>23.2</v>
      </c>
      <c r="AF594" s="21" t="n">
        <v>21.3</v>
      </c>
      <c r="AG594" s="21" t="n">
        <v>15.4</v>
      </c>
      <c r="AH594" s="21" t="n">
        <v>11.2</v>
      </c>
      <c r="AI594" s="21" t="n">
        <v>7</v>
      </c>
      <c r="AJ594" s="21" t="n">
        <v>7</v>
      </c>
      <c r="AK594" s="21" t="n">
        <v>9.2</v>
      </c>
      <c r="AL594" s="21" t="n">
        <v>11.8</v>
      </c>
      <c r="AM594" s="21" t="n">
        <v>17.2</v>
      </c>
      <c r="AN594" s="21" t="n">
        <v>20.4</v>
      </c>
      <c r="AO594" s="21" t="n">
        <v>20.5</v>
      </c>
      <c r="AP594" s="21" t="n">
        <v>15.7</v>
      </c>
      <c r="OB594" s="7"/>
      <c r="OC594" s="7"/>
    </row>
    <row r="595" customFormat="false" ht="12.8" hidden="false" customHeight="false" outlineLevel="0" collapsed="false">
      <c r="AC595" s="26" t="s">
        <v>83</v>
      </c>
      <c r="AD595" s="21" t="n">
        <v>25.1</v>
      </c>
      <c r="AE595" s="21" t="n">
        <v>24.8</v>
      </c>
      <c r="AF595" s="21" t="n">
        <v>19.4</v>
      </c>
      <c r="AG595" s="21" t="n">
        <v>15.3</v>
      </c>
      <c r="AH595" s="21" t="n">
        <v>9.1</v>
      </c>
      <c r="AI595" s="21" t="n">
        <v>6.2</v>
      </c>
      <c r="AJ595" s="21" t="n">
        <v>7.7</v>
      </c>
      <c r="AK595" s="21" t="n">
        <v>5.3</v>
      </c>
      <c r="AL595" s="21" t="n">
        <v>12.2</v>
      </c>
      <c r="AM595" s="21" t="n">
        <v>15.8</v>
      </c>
      <c r="AN595" s="21" t="n">
        <v>18.3</v>
      </c>
      <c r="AO595" s="21" t="n">
        <v>22.1</v>
      </c>
      <c r="AP595" s="21" t="n">
        <v>15.1</v>
      </c>
      <c r="OB595" s="7"/>
      <c r="OC595" s="7"/>
    </row>
    <row r="596" customFormat="false" ht="12.8" hidden="false" customHeight="false" outlineLevel="0" collapsed="false">
      <c r="AC596" s="26" t="s">
        <v>84</v>
      </c>
      <c r="AD596" s="21" t="n">
        <v>23.6</v>
      </c>
      <c r="AE596" s="21" t="n">
        <v>22.8</v>
      </c>
      <c r="AF596" s="21" t="n">
        <v>19.5</v>
      </c>
      <c r="AG596" s="21" t="n">
        <v>18.4</v>
      </c>
      <c r="AH596" s="21" t="n">
        <v>9.4</v>
      </c>
      <c r="AI596" s="21" t="n">
        <v>6.7</v>
      </c>
      <c r="AJ596" s="21" t="n">
        <v>3.6</v>
      </c>
      <c r="AK596" s="21" t="n">
        <v>6.2</v>
      </c>
      <c r="AL596" s="21" t="n">
        <v>12.8</v>
      </c>
      <c r="AM596" s="21" t="n">
        <v>16.4</v>
      </c>
      <c r="AN596" s="21" t="n">
        <v>19.4</v>
      </c>
      <c r="AO596" s="21" t="n">
        <v>21.3</v>
      </c>
      <c r="AP596" s="21" t="n">
        <v>15</v>
      </c>
      <c r="OB596" s="7"/>
      <c r="OC596" s="7"/>
    </row>
    <row r="597" customFormat="false" ht="12.8" hidden="false" customHeight="false" outlineLevel="0" collapsed="false">
      <c r="AC597" s="26" t="s">
        <v>85</v>
      </c>
      <c r="AD597" s="21" t="n">
        <v>24.5</v>
      </c>
      <c r="AE597" s="21" t="n">
        <v>23.4</v>
      </c>
      <c r="AF597" s="21" t="n">
        <v>19.5</v>
      </c>
      <c r="AG597" s="21" t="n">
        <v>13.4</v>
      </c>
      <c r="AH597" s="21" t="n">
        <v>8.6</v>
      </c>
      <c r="AI597" s="21" t="n">
        <v>9</v>
      </c>
      <c r="AJ597" s="21" t="n">
        <v>7.3</v>
      </c>
      <c r="AK597" s="21" t="n">
        <v>7.9</v>
      </c>
      <c r="AL597" s="21" t="n">
        <v>11.2</v>
      </c>
      <c r="AM597" s="21" t="n">
        <v>17.3</v>
      </c>
      <c r="AN597" s="21" t="n">
        <v>20.3</v>
      </c>
      <c r="AO597" s="21" t="n">
        <v>21.9</v>
      </c>
      <c r="AP597" s="21" t="n">
        <v>15.4</v>
      </c>
      <c r="OB597" s="7"/>
      <c r="OC597" s="7"/>
    </row>
    <row r="598" customFormat="false" ht="12.8" hidden="false" customHeight="false" outlineLevel="0" collapsed="false">
      <c r="AC598" s="26" t="s">
        <v>86</v>
      </c>
      <c r="AD598" s="21" t="n">
        <v>23.4</v>
      </c>
      <c r="AE598" s="21" t="n">
        <v>24.4</v>
      </c>
      <c r="AF598" s="21" t="n">
        <v>21.2</v>
      </c>
      <c r="AG598" s="21" t="n">
        <v>14.5</v>
      </c>
      <c r="AH598" s="21" t="n">
        <v>11.5</v>
      </c>
      <c r="AI598" s="21" t="n">
        <v>8.4</v>
      </c>
      <c r="AJ598" s="21" t="n">
        <v>7.3</v>
      </c>
      <c r="AK598" s="21" t="n">
        <v>8.3</v>
      </c>
      <c r="AL598" s="21" t="n">
        <v>12.1</v>
      </c>
      <c r="AM598" s="21" t="n">
        <v>16.1</v>
      </c>
      <c r="AN598" s="21" t="n">
        <v>20</v>
      </c>
      <c r="AO598" s="21" t="n">
        <v>22.6</v>
      </c>
      <c r="AP598" s="21" t="n">
        <v>15.8</v>
      </c>
      <c r="OB598" s="7"/>
      <c r="OC598" s="7"/>
    </row>
    <row r="599" customFormat="false" ht="12.8" hidden="false" customHeight="false" outlineLevel="0" collapsed="false">
      <c r="AC599" s="26" t="s">
        <v>87</v>
      </c>
      <c r="AD599" s="21" t="n">
        <v>23.2</v>
      </c>
      <c r="AE599" s="21" t="n">
        <v>21</v>
      </c>
      <c r="AF599" s="21" t="n">
        <v>18.9</v>
      </c>
      <c r="AG599" s="21" t="n">
        <v>16.5</v>
      </c>
      <c r="AH599" s="21" t="n">
        <v>9.2</v>
      </c>
      <c r="AI599" s="27"/>
      <c r="AJ599" s="21" t="n">
        <v>7.4</v>
      </c>
      <c r="AK599" s="21" t="n">
        <v>8.3</v>
      </c>
      <c r="AL599" s="21" t="n">
        <v>13.5</v>
      </c>
      <c r="AM599" s="21" t="n">
        <v>15.5</v>
      </c>
      <c r="AN599" s="21" t="n">
        <v>20.4</v>
      </c>
      <c r="AO599" s="21" t="n">
        <v>20.6</v>
      </c>
      <c r="AP599" s="42" t="n">
        <f aca="false">AVERAGE(AD599:AO599)</f>
        <v>15.8636363636364</v>
      </c>
      <c r="OB599" s="7"/>
      <c r="OC599" s="7"/>
    </row>
    <row r="600" customFormat="false" ht="12.8" hidden="false" customHeight="false" outlineLevel="0" collapsed="false">
      <c r="AC600" s="26" t="s">
        <v>88</v>
      </c>
      <c r="AD600" s="21" t="n">
        <v>21.8</v>
      </c>
      <c r="AE600" s="21" t="n">
        <v>23.4</v>
      </c>
      <c r="AF600" s="21" t="n">
        <v>20.4</v>
      </c>
      <c r="AG600" s="21" t="n">
        <v>13.6</v>
      </c>
      <c r="AH600" s="21" t="n">
        <v>11.2</v>
      </c>
      <c r="AI600" s="21" t="n">
        <v>7.2</v>
      </c>
      <c r="AJ600" s="21" t="n">
        <v>4.3</v>
      </c>
      <c r="AK600" s="21" t="n">
        <v>9.8</v>
      </c>
      <c r="AL600" s="21" t="n">
        <v>13.7</v>
      </c>
      <c r="AM600" s="21" t="n">
        <v>17.9</v>
      </c>
      <c r="AN600" s="21" t="n">
        <v>19.9</v>
      </c>
      <c r="AO600" s="21" t="n">
        <v>23.3</v>
      </c>
      <c r="AP600" s="21" t="n">
        <v>15.5</v>
      </c>
      <c r="OB600" s="7"/>
      <c r="OC600" s="7"/>
    </row>
    <row r="601" customFormat="false" ht="12.8" hidden="false" customHeight="false" outlineLevel="0" collapsed="false">
      <c r="AC601" s="26" t="s">
        <v>89</v>
      </c>
      <c r="AD601" s="21" t="n">
        <v>23.3</v>
      </c>
      <c r="AE601" s="21" t="n">
        <v>22.3</v>
      </c>
      <c r="AF601" s="21" t="n">
        <v>19.9</v>
      </c>
      <c r="AG601" s="21" t="n">
        <v>15.8</v>
      </c>
      <c r="AH601" s="21" t="n">
        <v>7.9</v>
      </c>
      <c r="AI601" s="21" t="n">
        <v>9.4</v>
      </c>
      <c r="AJ601" s="21" t="n">
        <v>6.6</v>
      </c>
      <c r="AK601" s="21" t="n">
        <v>6.7</v>
      </c>
      <c r="AL601" s="21" t="n">
        <v>10.9</v>
      </c>
      <c r="AM601" s="21" t="n">
        <v>14.8</v>
      </c>
      <c r="AN601" s="21" t="n">
        <v>20</v>
      </c>
      <c r="AO601" s="21" t="n">
        <v>20.6</v>
      </c>
      <c r="AP601" s="21" t="n">
        <v>14.9</v>
      </c>
      <c r="OB601" s="7"/>
      <c r="OC601" s="7"/>
    </row>
    <row r="602" customFormat="false" ht="12.8" hidden="false" customHeight="false" outlineLevel="0" collapsed="false">
      <c r="AC602" s="26" t="s">
        <v>90</v>
      </c>
      <c r="AD602" s="21" t="n">
        <v>24</v>
      </c>
      <c r="AE602" s="21" t="n">
        <v>23.1</v>
      </c>
      <c r="AF602" s="21" t="n">
        <v>17.8</v>
      </c>
      <c r="AG602" s="21" t="n">
        <v>14.1</v>
      </c>
      <c r="AH602" s="21" t="n">
        <v>10.8</v>
      </c>
      <c r="AI602" s="21" t="n">
        <v>5.2</v>
      </c>
      <c r="AJ602" s="21" t="n">
        <v>2.6</v>
      </c>
      <c r="AK602" s="21" t="n">
        <v>5.4</v>
      </c>
      <c r="AL602" s="21" t="n">
        <v>10.2</v>
      </c>
      <c r="AM602" s="21" t="n">
        <v>18</v>
      </c>
      <c r="AN602" s="21" t="n">
        <v>18.6</v>
      </c>
      <c r="AO602" s="21" t="n">
        <v>20.4</v>
      </c>
      <c r="AP602" s="21" t="n">
        <v>14.2</v>
      </c>
      <c r="OB602" s="7"/>
      <c r="OC602" s="7"/>
    </row>
    <row r="603" customFormat="false" ht="12.8" hidden="false" customHeight="false" outlineLevel="0" collapsed="false">
      <c r="AC603" s="26" t="s">
        <v>91</v>
      </c>
      <c r="AD603" s="21" t="n">
        <v>23.5</v>
      </c>
      <c r="AE603" s="21" t="n">
        <v>24.8</v>
      </c>
      <c r="AF603" s="21" t="n">
        <v>22</v>
      </c>
      <c r="AG603" s="21" t="n">
        <v>16.1</v>
      </c>
      <c r="AH603" s="21" t="n">
        <v>10.5</v>
      </c>
      <c r="AI603" s="21" t="n">
        <v>10.5</v>
      </c>
      <c r="AJ603" s="21" t="n">
        <v>5.7</v>
      </c>
      <c r="AK603" s="21" t="n">
        <v>6.6</v>
      </c>
      <c r="AL603" s="21" t="n">
        <v>9.7</v>
      </c>
      <c r="AM603" s="21" t="n">
        <v>15</v>
      </c>
      <c r="AN603" s="21" t="n">
        <v>17.3</v>
      </c>
      <c r="AO603" s="21" t="n">
        <v>19.7</v>
      </c>
      <c r="AP603" s="21" t="n">
        <v>15.1</v>
      </c>
      <c r="OB603" s="7"/>
      <c r="OC603" s="7"/>
    </row>
    <row r="604" customFormat="false" ht="12.8" hidden="false" customHeight="false" outlineLevel="0" collapsed="false">
      <c r="AC604" s="26" t="s">
        <v>92</v>
      </c>
      <c r="AD604" s="29" t="n">
        <f aca="false">SUM(AD601+AD602+AD603+AD605+AD606+AD607)/6</f>
        <v>23</v>
      </c>
      <c r="AE604" s="29" t="n">
        <f aca="false">SUM(AE601+AE602+AE603+AE605+AE606+AE607)/6</f>
        <v>22.7833333333333</v>
      </c>
      <c r="AF604" s="21" t="n">
        <v>18.9</v>
      </c>
      <c r="AG604" s="21" t="n">
        <v>12.4</v>
      </c>
      <c r="AH604" s="21" t="n">
        <v>9.8</v>
      </c>
      <c r="AI604" s="21" t="n">
        <v>5.4</v>
      </c>
      <c r="AJ604" s="21" t="n">
        <v>6.2</v>
      </c>
      <c r="AK604" s="21" t="n">
        <v>6.1</v>
      </c>
      <c r="AL604" s="21" t="n">
        <v>9.1</v>
      </c>
      <c r="AM604" s="21" t="n">
        <v>17</v>
      </c>
      <c r="AN604" s="21" t="n">
        <v>17.7</v>
      </c>
      <c r="AO604" s="21" t="n">
        <v>21.3</v>
      </c>
      <c r="AP604" s="42" t="n">
        <f aca="false">AVERAGE(AD604:AO604)</f>
        <v>14.1402777777778</v>
      </c>
      <c r="OB604" s="7"/>
      <c r="OC604" s="7"/>
    </row>
    <row r="605" customFormat="false" ht="12.8" hidden="false" customHeight="false" outlineLevel="0" collapsed="false">
      <c r="AC605" s="26" t="s">
        <v>93</v>
      </c>
      <c r="AD605" s="21" t="n">
        <v>22.4</v>
      </c>
      <c r="AE605" s="21" t="n">
        <v>22.6</v>
      </c>
      <c r="AF605" s="21" t="n">
        <v>18.1</v>
      </c>
      <c r="AG605" s="21" t="n">
        <v>13.7</v>
      </c>
      <c r="AH605" s="21" t="n">
        <v>11</v>
      </c>
      <c r="AI605" s="21" t="n">
        <v>7.5</v>
      </c>
      <c r="AJ605" s="21" t="n">
        <v>3.2</v>
      </c>
      <c r="AK605" s="21" t="n">
        <v>5.4</v>
      </c>
      <c r="AL605" s="21" t="n">
        <v>10.6</v>
      </c>
      <c r="AM605" s="21" t="n">
        <v>15.6</v>
      </c>
      <c r="AN605" s="21" t="n">
        <v>19</v>
      </c>
      <c r="AO605" s="21" t="n">
        <v>20.9</v>
      </c>
      <c r="AP605" s="21" t="n">
        <v>14.2</v>
      </c>
      <c r="OB605" s="7"/>
      <c r="OC605" s="7"/>
    </row>
    <row r="606" customFormat="false" ht="12.8" hidden="false" customHeight="false" outlineLevel="0" collapsed="false">
      <c r="AC606" s="26" t="s">
        <v>94</v>
      </c>
      <c r="AD606" s="21" t="n">
        <v>24.1</v>
      </c>
      <c r="AE606" s="21" t="n">
        <v>22.2</v>
      </c>
      <c r="AF606" s="21" t="n">
        <v>22.5</v>
      </c>
      <c r="AG606" s="21" t="n">
        <v>15</v>
      </c>
      <c r="AH606" s="21" t="n">
        <v>9</v>
      </c>
      <c r="AI606" s="21" t="n">
        <v>5.2</v>
      </c>
      <c r="AJ606" s="21" t="n">
        <v>4</v>
      </c>
      <c r="AK606" s="21" t="n">
        <v>9.6</v>
      </c>
      <c r="AL606" s="21" t="n">
        <v>13.2</v>
      </c>
      <c r="AM606" s="21" t="n">
        <v>16.4</v>
      </c>
      <c r="AN606" s="21" t="n">
        <v>19.5</v>
      </c>
      <c r="AO606" s="21" t="n">
        <v>21.5</v>
      </c>
      <c r="AP606" s="21" t="n">
        <v>15.2</v>
      </c>
      <c r="OB606" s="7"/>
      <c r="OC606" s="7"/>
    </row>
    <row r="607" customFormat="false" ht="12.8" hidden="false" customHeight="false" outlineLevel="0" collapsed="false">
      <c r="AC607" s="26" t="s">
        <v>95</v>
      </c>
      <c r="AD607" s="21" t="n">
        <v>20.7</v>
      </c>
      <c r="AE607" s="21" t="n">
        <v>21.7</v>
      </c>
      <c r="AF607" s="21" t="n">
        <v>18.7</v>
      </c>
      <c r="AG607" s="21" t="n">
        <v>13.3</v>
      </c>
      <c r="AH607" s="21" t="n">
        <v>9.4</v>
      </c>
      <c r="AI607" s="21" t="n">
        <v>6.5</v>
      </c>
      <c r="AJ607" s="21" t="n">
        <v>5.3</v>
      </c>
      <c r="AK607" s="21" t="n">
        <v>9.5</v>
      </c>
      <c r="AL607" s="21" t="n">
        <v>11.5</v>
      </c>
      <c r="AM607" s="21" t="n">
        <v>16.6</v>
      </c>
      <c r="AN607" s="21" t="n">
        <v>19</v>
      </c>
      <c r="AO607" s="21" t="n">
        <v>23.2</v>
      </c>
      <c r="AP607" s="21" t="n">
        <v>14.6</v>
      </c>
      <c r="OB607" s="7"/>
      <c r="OC607" s="7"/>
    </row>
    <row r="608" customFormat="false" ht="12.8" hidden="false" customHeight="false" outlineLevel="0" collapsed="false">
      <c r="AC608" s="26" t="s">
        <v>96</v>
      </c>
      <c r="AD608" s="21" t="n">
        <v>26.5</v>
      </c>
      <c r="AE608" s="21" t="n">
        <v>22.9</v>
      </c>
      <c r="AF608" s="21" t="n">
        <v>21</v>
      </c>
      <c r="AG608" s="21" t="n">
        <v>18</v>
      </c>
      <c r="AH608" s="21" t="n">
        <v>12.3</v>
      </c>
      <c r="AI608" s="21" t="n">
        <v>10.1</v>
      </c>
      <c r="AJ608" s="21" t="n">
        <v>10.3</v>
      </c>
      <c r="AK608" s="21" t="n">
        <v>10.8</v>
      </c>
      <c r="AL608" s="21" t="n">
        <v>10.7</v>
      </c>
      <c r="AM608" s="21" t="n">
        <v>15.7</v>
      </c>
      <c r="AN608" s="21" t="n">
        <v>19.2</v>
      </c>
      <c r="AO608" s="21" t="n">
        <v>22.3</v>
      </c>
      <c r="AP608" s="21" t="n">
        <v>16.6</v>
      </c>
    </row>
    <row r="609" customFormat="false" ht="12.8" hidden="false" customHeight="false" outlineLevel="0" collapsed="false">
      <c r="AC609" s="26" t="s">
        <v>97</v>
      </c>
      <c r="AD609" s="21" t="n">
        <v>24.6</v>
      </c>
      <c r="AE609" s="21" t="n">
        <v>22.6</v>
      </c>
      <c r="AF609" s="21" t="n">
        <v>20.2</v>
      </c>
      <c r="AG609" s="21" t="n">
        <v>16.1</v>
      </c>
      <c r="AH609" s="21" t="n">
        <v>11.1</v>
      </c>
      <c r="AI609" s="21" t="n">
        <v>5.5</v>
      </c>
      <c r="AJ609" s="21" t="n">
        <v>7.9</v>
      </c>
      <c r="AK609" s="21" t="n">
        <v>9.2</v>
      </c>
      <c r="AL609" s="21" t="n">
        <v>11.3</v>
      </c>
      <c r="AM609" s="21" t="n">
        <v>14.9</v>
      </c>
      <c r="AN609" s="21" t="n">
        <v>17.1</v>
      </c>
      <c r="AO609" s="21" t="n">
        <v>20.2</v>
      </c>
      <c r="AP609" s="21" t="n">
        <v>15.1</v>
      </c>
    </row>
    <row r="610" customFormat="false" ht="12.8" hidden="false" customHeight="false" outlineLevel="0" collapsed="false">
      <c r="AC610" s="26" t="s">
        <v>98</v>
      </c>
      <c r="AD610" s="21" t="n">
        <v>20.2</v>
      </c>
      <c r="AE610" s="21" t="n">
        <v>21.9</v>
      </c>
      <c r="AF610" s="21" t="n">
        <v>18.5</v>
      </c>
      <c r="AG610" s="21" t="n">
        <v>13</v>
      </c>
      <c r="AH610" s="21" t="n">
        <v>8.7</v>
      </c>
      <c r="AI610" s="21" t="n">
        <v>4.7</v>
      </c>
      <c r="AJ610" s="21" t="n">
        <v>9.3</v>
      </c>
      <c r="AK610" s="21" t="n">
        <v>7.2</v>
      </c>
      <c r="AL610" s="21" t="n">
        <v>12.9</v>
      </c>
      <c r="AM610" s="21" t="n">
        <v>14.1</v>
      </c>
      <c r="AN610" s="21" t="n">
        <v>18.3</v>
      </c>
      <c r="AO610" s="21" t="n">
        <v>21</v>
      </c>
      <c r="AP610" s="21" t="n">
        <v>14.2</v>
      </c>
    </row>
    <row r="611" customFormat="false" ht="12.8" hidden="false" customHeight="false" outlineLevel="0" collapsed="false">
      <c r="AC611" s="26" t="s">
        <v>99</v>
      </c>
      <c r="AD611" s="21" t="n">
        <v>20.1</v>
      </c>
      <c r="AE611" s="21" t="n">
        <v>21.4</v>
      </c>
      <c r="AF611" s="21" t="n">
        <v>17.4</v>
      </c>
      <c r="AG611" s="21" t="n">
        <v>11.3</v>
      </c>
      <c r="AH611" s="21" t="n">
        <v>4.7</v>
      </c>
      <c r="AI611" s="21" t="n">
        <v>2.9</v>
      </c>
      <c r="AJ611" s="21" t="n">
        <v>2.5</v>
      </c>
      <c r="AK611" s="21" t="n">
        <v>4.5</v>
      </c>
      <c r="AL611" s="21" t="n">
        <v>8.9</v>
      </c>
      <c r="AM611" s="21" t="n">
        <v>14</v>
      </c>
      <c r="AN611" s="21" t="n">
        <v>16.4</v>
      </c>
      <c r="AO611" s="21" t="n">
        <v>21</v>
      </c>
      <c r="AP611" s="21" t="n">
        <v>12.1</v>
      </c>
    </row>
    <row r="612" customFormat="false" ht="12.8" hidden="false" customHeight="false" outlineLevel="0" collapsed="false">
      <c r="AC612" s="26" t="s">
        <v>100</v>
      </c>
      <c r="AD612" s="21" t="n">
        <v>20.4</v>
      </c>
      <c r="AE612" s="21" t="n">
        <v>22.3</v>
      </c>
      <c r="AF612" s="21" t="n">
        <v>16.8</v>
      </c>
      <c r="AG612" s="21" t="n">
        <v>11.6</v>
      </c>
      <c r="AH612" s="21" t="n">
        <v>8.8</v>
      </c>
      <c r="AI612" s="21" t="n">
        <v>3.8</v>
      </c>
      <c r="AJ612" s="21" t="n">
        <v>1.6</v>
      </c>
      <c r="AK612" s="21" t="n">
        <v>6.3</v>
      </c>
      <c r="AL612" s="21" t="n">
        <v>9.4</v>
      </c>
      <c r="AM612" s="21" t="n">
        <v>15.2</v>
      </c>
      <c r="AN612" s="21" t="n">
        <v>19.1</v>
      </c>
      <c r="AO612" s="21" t="n">
        <v>20.7</v>
      </c>
      <c r="AP612" s="21" t="n">
        <v>13</v>
      </c>
    </row>
    <row r="613" customFormat="false" ht="12.8" hidden="false" customHeight="false" outlineLevel="0" collapsed="false">
      <c r="AC613" s="26" t="s">
        <v>101</v>
      </c>
      <c r="AD613" s="21" t="n">
        <v>22.6</v>
      </c>
      <c r="AE613" s="21" t="n">
        <v>22.9</v>
      </c>
      <c r="AF613" s="21" t="n">
        <v>19.4</v>
      </c>
      <c r="AG613" s="21" t="n">
        <v>10.9</v>
      </c>
      <c r="AH613" s="21" t="n">
        <v>11.1</v>
      </c>
      <c r="AI613" s="21" t="n">
        <v>7.7</v>
      </c>
      <c r="AJ613" s="21" t="n">
        <v>5.7</v>
      </c>
      <c r="AK613" s="21" t="n">
        <v>6.2</v>
      </c>
      <c r="AL613" s="21" t="n">
        <v>8.9</v>
      </c>
      <c r="AM613" s="21" t="n">
        <v>13.5</v>
      </c>
      <c r="AN613" s="21" t="n">
        <v>17.4</v>
      </c>
      <c r="AO613" s="21" t="n">
        <v>19.9</v>
      </c>
      <c r="AP613" s="21" t="n">
        <v>13.8</v>
      </c>
    </row>
    <row r="614" customFormat="false" ht="12.8" hidden="false" customHeight="false" outlineLevel="0" collapsed="false">
      <c r="AC614" s="26" t="s">
        <v>102</v>
      </c>
      <c r="AD614" s="21" t="n">
        <v>24.9</v>
      </c>
      <c r="AE614" s="21" t="n">
        <v>21.6</v>
      </c>
      <c r="AF614" s="21" t="n">
        <v>19.6</v>
      </c>
      <c r="AG614" s="21" t="n">
        <v>15</v>
      </c>
      <c r="AH614" s="21" t="n">
        <v>10.7</v>
      </c>
      <c r="AI614" s="21" t="n">
        <v>7.6</v>
      </c>
      <c r="AJ614" s="21" t="n">
        <v>3.8</v>
      </c>
      <c r="AK614" s="21" t="n">
        <v>7.8</v>
      </c>
      <c r="AL614" s="21" t="n">
        <v>12.2</v>
      </c>
      <c r="AM614" s="21" t="n">
        <v>14.4</v>
      </c>
      <c r="AN614" s="21" t="n">
        <v>20.6</v>
      </c>
      <c r="AO614" s="21" t="n">
        <v>22.4</v>
      </c>
      <c r="AP614" s="21" t="n">
        <v>15</v>
      </c>
    </row>
    <row r="615" customFormat="false" ht="12.8" hidden="false" customHeight="false" outlineLevel="0" collapsed="false">
      <c r="AC615" s="26" t="s">
        <v>103</v>
      </c>
      <c r="AD615" s="21" t="n">
        <v>22.6</v>
      </c>
      <c r="AE615" s="21" t="n">
        <v>23.1</v>
      </c>
      <c r="AF615" s="21" t="n">
        <v>20</v>
      </c>
      <c r="AG615" s="21" t="n">
        <v>16.1</v>
      </c>
      <c r="AH615" s="21" t="n">
        <v>11.1</v>
      </c>
      <c r="AI615" s="21" t="n">
        <v>7.9</v>
      </c>
      <c r="AJ615" s="21" t="n">
        <v>6.2</v>
      </c>
      <c r="AK615" s="21" t="n">
        <v>6.7</v>
      </c>
      <c r="AL615" s="21" t="n">
        <v>11.6</v>
      </c>
      <c r="AM615" s="21" t="n">
        <v>13.9</v>
      </c>
      <c r="AN615" s="21" t="n">
        <v>14.9</v>
      </c>
      <c r="AO615" s="21" t="n">
        <v>20.6</v>
      </c>
      <c r="AP615" s="42" t="n">
        <f aca="false">AVERAGE(AD615:AO615)</f>
        <v>14.5583333333333</v>
      </c>
    </row>
    <row r="616" customFormat="false" ht="12.8" hidden="false" customHeight="false" outlineLevel="0" collapsed="false">
      <c r="AC616" s="26" t="s">
        <v>104</v>
      </c>
      <c r="AD616" s="21" t="n">
        <v>22.6</v>
      </c>
      <c r="AE616" s="21" t="n">
        <v>21</v>
      </c>
      <c r="AF616" s="21" t="n">
        <v>15.6</v>
      </c>
      <c r="AG616" s="21" t="n">
        <v>14.9</v>
      </c>
      <c r="AH616" s="21" t="n">
        <v>8.9</v>
      </c>
      <c r="AI616" s="21" t="n">
        <v>5.7</v>
      </c>
      <c r="AJ616" s="21" t="n">
        <v>5</v>
      </c>
      <c r="AK616" s="21" t="n">
        <v>8.1</v>
      </c>
      <c r="AL616" s="21" t="n">
        <v>11.1</v>
      </c>
      <c r="AM616" s="21" t="n">
        <v>12.8</v>
      </c>
      <c r="AN616" s="21" t="n">
        <v>18.2</v>
      </c>
      <c r="AO616" s="21" t="n">
        <v>20.7</v>
      </c>
      <c r="AP616" s="21" t="n">
        <v>13.7</v>
      </c>
    </row>
    <row r="617" customFormat="false" ht="12.8" hidden="false" customHeight="false" outlineLevel="0" collapsed="false">
      <c r="AC617" s="26" t="s">
        <v>105</v>
      </c>
      <c r="AD617" s="21" t="n">
        <v>21.4</v>
      </c>
      <c r="AE617" s="21" t="n">
        <v>22.3</v>
      </c>
      <c r="AF617" s="21" t="n">
        <v>17.2</v>
      </c>
      <c r="AG617" s="21" t="n">
        <v>11.5</v>
      </c>
      <c r="AH617" s="21" t="n">
        <v>8.2</v>
      </c>
      <c r="AI617" s="21" t="n">
        <v>2.3</v>
      </c>
      <c r="AJ617" s="21" t="n">
        <v>1.8</v>
      </c>
      <c r="AK617" s="21" t="n">
        <v>6.7</v>
      </c>
      <c r="AL617" s="21" t="n">
        <v>10.3</v>
      </c>
      <c r="AM617" s="21" t="n">
        <v>13.1</v>
      </c>
      <c r="AN617" s="21" t="n">
        <v>18.3</v>
      </c>
      <c r="AO617" s="21" t="n">
        <v>20.9</v>
      </c>
      <c r="AP617" s="21" t="n">
        <v>12.8</v>
      </c>
    </row>
    <row r="618" customFormat="false" ht="12.8" hidden="false" customHeight="false" outlineLevel="0" collapsed="false">
      <c r="AC618" s="26" t="s">
        <v>106</v>
      </c>
      <c r="AD618" s="21" t="n">
        <v>17</v>
      </c>
      <c r="AE618" s="21" t="n">
        <v>21.7</v>
      </c>
      <c r="AF618" s="21" t="n">
        <v>19.2</v>
      </c>
      <c r="AG618" s="21" t="n">
        <v>12.2</v>
      </c>
      <c r="AH618" s="21" t="n">
        <v>7.3</v>
      </c>
      <c r="AI618" s="21" t="n">
        <v>4.4</v>
      </c>
      <c r="AJ618" s="21" t="n">
        <v>1.1</v>
      </c>
      <c r="AK618" s="21" t="n">
        <v>6.6</v>
      </c>
      <c r="AL618" s="21" t="n">
        <v>11.4</v>
      </c>
      <c r="AM618" s="21" t="n">
        <v>14.2</v>
      </c>
      <c r="AN618" s="21" t="n">
        <v>19.2</v>
      </c>
      <c r="AO618" s="21" t="n">
        <v>21.4</v>
      </c>
      <c r="AP618" s="21" t="n">
        <v>13</v>
      </c>
    </row>
    <row r="619" customFormat="false" ht="12.8" hidden="false" customHeight="false" outlineLevel="0" collapsed="false">
      <c r="AC619" s="26" t="s">
        <v>107</v>
      </c>
      <c r="AD619" s="21" t="n">
        <v>19.8</v>
      </c>
      <c r="AE619" s="21" t="n">
        <v>20.3</v>
      </c>
      <c r="AF619" s="21" t="n">
        <v>15.9</v>
      </c>
      <c r="AG619" s="21" t="n">
        <v>13.2</v>
      </c>
      <c r="AH619" s="21" t="n">
        <v>9.7</v>
      </c>
      <c r="AI619" s="21" t="n">
        <v>2.4</v>
      </c>
      <c r="AJ619" s="21" t="n">
        <v>4</v>
      </c>
      <c r="AK619" s="21" t="n">
        <v>5.7</v>
      </c>
      <c r="AL619" s="21" t="n">
        <v>8.3</v>
      </c>
      <c r="AM619" s="21" t="n">
        <v>14.4</v>
      </c>
      <c r="AN619" s="21" t="n">
        <v>17</v>
      </c>
      <c r="AO619" s="21" t="n">
        <v>19</v>
      </c>
      <c r="AP619" s="21" t="n">
        <v>12.5</v>
      </c>
      <c r="QB619" s="43" t="n">
        <f aca="false">(QB467+QC467)/2</f>
        <v>21</v>
      </c>
    </row>
    <row r="620" customFormat="false" ht="12.8" hidden="false" customHeight="false" outlineLevel="0" collapsed="false">
      <c r="AC620" s="26" t="s">
        <v>108</v>
      </c>
      <c r="AD620" s="21" t="n">
        <v>20</v>
      </c>
      <c r="AE620" s="21" t="n">
        <v>19.9</v>
      </c>
      <c r="AF620" s="21" t="n">
        <v>17.6</v>
      </c>
      <c r="AG620" s="21" t="n">
        <v>12.7</v>
      </c>
      <c r="AH620" s="21" t="n">
        <v>6.8</v>
      </c>
      <c r="AI620" s="21" t="n">
        <v>3.2</v>
      </c>
      <c r="AJ620" s="21" t="n">
        <v>4.6</v>
      </c>
      <c r="AK620" s="21" t="n">
        <v>6.5</v>
      </c>
      <c r="AL620" s="21" t="n">
        <v>7.7</v>
      </c>
      <c r="AM620" s="21" t="n">
        <v>12.8</v>
      </c>
      <c r="AN620" s="21" t="n">
        <v>16</v>
      </c>
      <c r="AO620" s="21" t="n">
        <v>19.5</v>
      </c>
      <c r="AP620" s="21" t="n">
        <v>12.3</v>
      </c>
      <c r="QB620" s="43" t="n">
        <f aca="false">(QB468+QC468)/2</f>
        <v>21.05</v>
      </c>
    </row>
    <row r="621" customFormat="false" ht="12.8" hidden="false" customHeight="false" outlineLevel="0" collapsed="false">
      <c r="AC621" s="26" t="s">
        <v>109</v>
      </c>
      <c r="AD621" s="21" t="n">
        <v>20.1</v>
      </c>
      <c r="AE621" s="21" t="n">
        <v>21.3</v>
      </c>
      <c r="AF621" s="21" t="n">
        <v>20.4</v>
      </c>
      <c r="AG621" s="21" t="n">
        <v>11.8</v>
      </c>
      <c r="AH621" s="21" t="n">
        <v>9.9</v>
      </c>
      <c r="AI621" s="21" t="n">
        <v>6.1</v>
      </c>
      <c r="AJ621" s="21" t="n">
        <v>5.6</v>
      </c>
      <c r="AK621" s="21" t="n">
        <v>5.7</v>
      </c>
      <c r="AL621" s="21" t="n">
        <v>11.1</v>
      </c>
      <c r="AM621" s="21" t="n">
        <v>14</v>
      </c>
      <c r="AN621" s="21" t="n">
        <v>18.3</v>
      </c>
      <c r="AO621" s="21" t="n">
        <v>19.3</v>
      </c>
      <c r="AP621" s="21" t="n">
        <v>13.6</v>
      </c>
      <c r="QB621" s="43" t="n">
        <f aca="false">(QB469+QC469)/2</f>
        <v>21.05</v>
      </c>
    </row>
    <row r="622" customFormat="false" ht="12.8" hidden="false" customHeight="false" outlineLevel="0" collapsed="false">
      <c r="AC622" s="26" t="s">
        <v>110</v>
      </c>
      <c r="AD622" s="21" t="n">
        <v>22.2</v>
      </c>
      <c r="AE622" s="21" t="n">
        <v>20.9</v>
      </c>
      <c r="AF622" s="21" t="n">
        <v>15.4</v>
      </c>
      <c r="AG622" s="21" t="n">
        <v>14.2</v>
      </c>
      <c r="AH622" s="21" t="n">
        <v>7.5</v>
      </c>
      <c r="AI622" s="21" t="n">
        <v>6.2</v>
      </c>
      <c r="AJ622" s="21" t="n">
        <v>4.9</v>
      </c>
      <c r="AK622" s="21" t="n">
        <v>4.5</v>
      </c>
      <c r="AL622" s="21" t="n">
        <v>10.4</v>
      </c>
      <c r="AM622" s="21" t="n">
        <v>16.2</v>
      </c>
      <c r="AN622" s="21" t="n">
        <v>20.5</v>
      </c>
      <c r="AO622" s="21" t="n">
        <v>21.4</v>
      </c>
      <c r="AP622" s="21" t="n">
        <v>13.7</v>
      </c>
      <c r="QB622" s="43" t="n">
        <f aca="false">(QB470+QC470)/2</f>
        <v>21.075</v>
      </c>
    </row>
    <row r="623" customFormat="false" ht="12.8" hidden="false" customHeight="false" outlineLevel="0" collapsed="false">
      <c r="AC623" s="26" t="s">
        <v>111</v>
      </c>
      <c r="AD623" s="21" t="n">
        <v>23.2</v>
      </c>
      <c r="AE623" s="21" t="n">
        <v>19.3</v>
      </c>
      <c r="AF623" s="21" t="n">
        <v>17.2</v>
      </c>
      <c r="AG623" s="21" t="n">
        <v>14.2</v>
      </c>
      <c r="AH623" s="21" t="n">
        <v>11.6</v>
      </c>
      <c r="AI623" s="21" t="n">
        <v>6.1</v>
      </c>
      <c r="AJ623" s="21" t="n">
        <v>5</v>
      </c>
      <c r="AK623" s="21" t="n">
        <v>6</v>
      </c>
      <c r="AL623" s="21" t="n">
        <v>11</v>
      </c>
      <c r="AM623" s="21" t="n">
        <v>16.8</v>
      </c>
      <c r="AN623" s="21" t="n">
        <v>17.3</v>
      </c>
      <c r="AO623" s="21" t="n">
        <v>20.5</v>
      </c>
      <c r="AP623" s="21" t="n">
        <v>14</v>
      </c>
      <c r="QB623" s="43" t="n">
        <f aca="false">(QB471+QC471)/2</f>
        <v>21.25</v>
      </c>
    </row>
    <row r="624" customFormat="false" ht="12.8" hidden="false" customHeight="false" outlineLevel="0" collapsed="false">
      <c r="AC624" s="26" t="s">
        <v>112</v>
      </c>
      <c r="AD624" s="21" t="n">
        <v>19.8</v>
      </c>
      <c r="AE624" s="21" t="n">
        <v>20.8</v>
      </c>
      <c r="AF624" s="21" t="n">
        <v>17.7</v>
      </c>
      <c r="AG624" s="21" t="n">
        <v>12.9</v>
      </c>
      <c r="AH624" s="21" t="n">
        <v>9.6</v>
      </c>
      <c r="AI624" s="21" t="n">
        <v>4.7</v>
      </c>
      <c r="AJ624" s="21" t="n">
        <v>3.8</v>
      </c>
      <c r="AK624" s="21" t="n">
        <v>4</v>
      </c>
      <c r="AL624" s="21" t="n">
        <v>9.7</v>
      </c>
      <c r="AM624" s="21" t="n">
        <v>14.8</v>
      </c>
      <c r="AN624" s="21" t="n">
        <v>16</v>
      </c>
      <c r="AO624" s="21" t="n">
        <v>21</v>
      </c>
      <c r="AP624" s="21" t="n">
        <v>12.9</v>
      </c>
      <c r="QB624" s="43" t="n">
        <f aca="false">(QB472+QC472)/2</f>
        <v>21.25</v>
      </c>
    </row>
    <row r="625" customFormat="false" ht="12.8" hidden="false" customHeight="false" outlineLevel="0" collapsed="false">
      <c r="AC625" s="26" t="s">
        <v>113</v>
      </c>
      <c r="AD625" s="21" t="n">
        <v>23.6</v>
      </c>
      <c r="AE625" s="21" t="n">
        <v>18.9</v>
      </c>
      <c r="AF625" s="21" t="n">
        <v>18.1</v>
      </c>
      <c r="AG625" s="21" t="n">
        <v>12.3</v>
      </c>
      <c r="AH625" s="21" t="n">
        <v>10.6</v>
      </c>
      <c r="AI625" s="21" t="n">
        <v>5.8</v>
      </c>
      <c r="AJ625" s="21" t="n">
        <v>6.1</v>
      </c>
      <c r="AK625" s="21" t="n">
        <v>7.4</v>
      </c>
      <c r="AL625" s="21" t="n">
        <v>10.1</v>
      </c>
      <c r="AM625" s="21" t="n">
        <v>15.9</v>
      </c>
      <c r="AN625" s="21" t="n">
        <v>20.7</v>
      </c>
      <c r="AO625" s="21" t="n">
        <v>22.6</v>
      </c>
      <c r="AP625" s="21" t="n">
        <v>14.3</v>
      </c>
      <c r="QB625" s="43" t="n">
        <f aca="false">(QB473+QC473)/2</f>
        <v>21.25</v>
      </c>
    </row>
    <row r="626" customFormat="false" ht="12.8" hidden="false" customHeight="false" outlineLevel="0" collapsed="false">
      <c r="AC626" s="26" t="s">
        <v>114</v>
      </c>
      <c r="AD626" s="21" t="n">
        <v>23</v>
      </c>
      <c r="AE626" s="21" t="n">
        <v>23.3</v>
      </c>
      <c r="AF626" s="21" t="n">
        <v>19</v>
      </c>
      <c r="AG626" s="21" t="n">
        <v>14.7</v>
      </c>
      <c r="AH626" s="21" t="n">
        <v>9.1</v>
      </c>
      <c r="AI626" s="21" t="n">
        <v>8.9</v>
      </c>
      <c r="AJ626" s="21" t="n">
        <v>7.1</v>
      </c>
      <c r="AK626" s="21" t="n">
        <v>7.8</v>
      </c>
      <c r="AL626" s="21" t="n">
        <v>11.7</v>
      </c>
      <c r="AM626" s="21" t="n">
        <v>16.6</v>
      </c>
      <c r="AN626" s="21" t="n">
        <v>19.9</v>
      </c>
      <c r="AO626" s="21" t="n">
        <v>20</v>
      </c>
      <c r="AP626" s="21" t="n">
        <v>15.1</v>
      </c>
      <c r="QB626" s="43" t="n">
        <f aca="false">(QB474+QC474)/2</f>
        <v>21.25</v>
      </c>
    </row>
    <row r="627" customFormat="false" ht="12.8" hidden="false" customHeight="false" outlineLevel="0" collapsed="false">
      <c r="AC627" s="26" t="s">
        <v>115</v>
      </c>
      <c r="AD627" s="21" t="n">
        <v>20.5</v>
      </c>
      <c r="AE627" s="21" t="n">
        <v>23.3</v>
      </c>
      <c r="AF627" s="21" t="n">
        <v>20.9</v>
      </c>
      <c r="AG627" s="21" t="n">
        <v>16.4</v>
      </c>
      <c r="AH627" s="21" t="n">
        <v>11.7</v>
      </c>
      <c r="AI627" s="21" t="n">
        <v>9.1</v>
      </c>
      <c r="AJ627" s="21" t="n">
        <v>5.1</v>
      </c>
      <c r="AK627" s="21" t="n">
        <v>6.9</v>
      </c>
      <c r="AL627" s="21" t="n">
        <v>10.7</v>
      </c>
      <c r="AM627" s="21" t="n">
        <v>12.1</v>
      </c>
      <c r="AN627" s="21" t="n">
        <v>15.6</v>
      </c>
      <c r="AO627" s="21" t="n">
        <v>18</v>
      </c>
      <c r="AP627" s="21" t="n">
        <v>14.2</v>
      </c>
      <c r="QB627" s="43" t="n">
        <f aca="false">(QB475+QC475)/2</f>
        <v>21.25</v>
      </c>
    </row>
    <row r="628" customFormat="false" ht="12.8" hidden="false" customHeight="false" outlineLevel="0" collapsed="false">
      <c r="AC628" s="26" t="s">
        <v>116</v>
      </c>
      <c r="AD628" s="21" t="n">
        <v>21.9</v>
      </c>
      <c r="AE628" s="21" t="n">
        <v>21.7</v>
      </c>
      <c r="AF628" s="21" t="n">
        <v>20.1</v>
      </c>
      <c r="AG628" s="21" t="n">
        <v>15</v>
      </c>
      <c r="AH628" s="21" t="n">
        <v>11.3</v>
      </c>
      <c r="AI628" s="21" t="n">
        <v>6.2</v>
      </c>
      <c r="AJ628" s="21" t="n">
        <v>5.1</v>
      </c>
      <c r="AK628" s="21" t="n">
        <v>7.4</v>
      </c>
      <c r="AL628" s="21" t="n">
        <v>10.4</v>
      </c>
      <c r="AM628" s="21" t="n">
        <v>13.8</v>
      </c>
      <c r="AN628" s="21" t="n">
        <v>20.2</v>
      </c>
      <c r="AO628" s="21" t="n">
        <v>20.1</v>
      </c>
      <c r="AP628" s="21" t="n">
        <v>14.4</v>
      </c>
      <c r="QB628" s="43" t="n">
        <f aca="false">(QB476+QC476)/2</f>
        <v>21.125</v>
      </c>
    </row>
    <row r="629" customFormat="false" ht="12.8" hidden="false" customHeight="false" outlineLevel="0" collapsed="false">
      <c r="AC629" s="26" t="s">
        <v>117</v>
      </c>
      <c r="AD629" s="21" t="n">
        <v>22.9</v>
      </c>
      <c r="AE629" s="21" t="n">
        <v>22</v>
      </c>
      <c r="AF629" s="21" t="n">
        <v>16.1</v>
      </c>
      <c r="AG629" s="21" t="n">
        <v>12</v>
      </c>
      <c r="AH629" s="21" t="n">
        <v>8.7</v>
      </c>
      <c r="AI629" s="21" t="n">
        <v>6.4</v>
      </c>
      <c r="AJ629" s="21" t="n">
        <v>3.8</v>
      </c>
      <c r="AK629" s="21" t="n">
        <v>5.4</v>
      </c>
      <c r="AL629" s="21" t="n">
        <v>11.3</v>
      </c>
      <c r="AM629" s="21" t="n">
        <v>16.1</v>
      </c>
      <c r="AN629" s="21" t="n">
        <v>17</v>
      </c>
      <c r="AO629" s="21" t="n">
        <v>21.5</v>
      </c>
      <c r="AP629" s="21" t="n">
        <v>13.6</v>
      </c>
      <c r="QB629" s="43" t="n">
        <f aca="false">(QB477+QC477)/2</f>
        <v>21.1</v>
      </c>
    </row>
    <row r="630" customFormat="false" ht="12.8" hidden="false" customHeight="false" outlineLevel="0" collapsed="false">
      <c r="AC630" s="26" t="s">
        <v>118</v>
      </c>
      <c r="AD630" s="21" t="n">
        <v>22.3</v>
      </c>
      <c r="AE630" s="21" t="n">
        <v>22.1</v>
      </c>
      <c r="AF630" s="21" t="n">
        <v>16.8</v>
      </c>
      <c r="AG630" s="21" t="n">
        <v>13.7</v>
      </c>
      <c r="AH630" s="21" t="n">
        <v>8.2</v>
      </c>
      <c r="AI630" s="21" t="n">
        <v>7.2</v>
      </c>
      <c r="AJ630" s="21" t="n">
        <v>5.6</v>
      </c>
      <c r="AK630" s="21" t="n">
        <v>8.6</v>
      </c>
      <c r="AL630" s="21" t="n">
        <v>12.9</v>
      </c>
      <c r="AM630" s="21" t="n">
        <v>15</v>
      </c>
      <c r="AN630" s="21" t="n">
        <v>19.1</v>
      </c>
      <c r="AO630" s="21" t="n">
        <v>20.5</v>
      </c>
      <c r="AP630" s="21" t="n">
        <v>14.3</v>
      </c>
      <c r="QB630" s="43" t="n">
        <f aca="false">(QB478+QC478)/2</f>
        <v>21.1</v>
      </c>
    </row>
    <row r="631" customFormat="false" ht="12.8" hidden="false" customHeight="false" outlineLevel="0" collapsed="false">
      <c r="AC631" s="26" t="s">
        <v>119</v>
      </c>
      <c r="AD631" s="21" t="n">
        <v>21.2</v>
      </c>
      <c r="AE631" s="21" t="n">
        <v>20.3</v>
      </c>
      <c r="AF631" s="21" t="n">
        <v>18.6</v>
      </c>
      <c r="AG631" s="21" t="n">
        <v>13.5</v>
      </c>
      <c r="AH631" s="21" t="n">
        <v>8.2</v>
      </c>
      <c r="AI631" s="21" t="n">
        <v>9.8</v>
      </c>
      <c r="AJ631" s="21" t="n">
        <v>7.4</v>
      </c>
      <c r="AK631" s="21" t="n">
        <v>8.9</v>
      </c>
      <c r="AL631" s="21" t="n">
        <v>12.6</v>
      </c>
      <c r="AM631" s="21" t="n">
        <v>15.4</v>
      </c>
      <c r="AN631" s="21" t="n">
        <v>18.1</v>
      </c>
      <c r="AO631" s="21" t="n">
        <v>22.2</v>
      </c>
      <c r="AP631" s="21" t="n">
        <v>14.7</v>
      </c>
      <c r="QB631" s="43" t="n">
        <f aca="false">(QB479+QC479)/2</f>
        <v>21.225</v>
      </c>
    </row>
    <row r="632" customFormat="false" ht="12.8" hidden="false" customHeight="false" outlineLevel="0" collapsed="false">
      <c r="AC632" s="26" t="s">
        <v>120</v>
      </c>
      <c r="AD632" s="21" t="n">
        <v>22.3</v>
      </c>
      <c r="AE632" s="21" t="n">
        <v>23.6</v>
      </c>
      <c r="AF632" s="21" t="n">
        <v>16.9</v>
      </c>
      <c r="AG632" s="21" t="n">
        <v>13.9</v>
      </c>
      <c r="AH632" s="21" t="n">
        <v>11.3</v>
      </c>
      <c r="AI632" s="21" t="n">
        <v>5.5</v>
      </c>
      <c r="AJ632" s="21" t="n">
        <v>2.6</v>
      </c>
      <c r="AK632" s="21" t="n">
        <v>7.3</v>
      </c>
      <c r="AL632" s="21" t="n">
        <v>11</v>
      </c>
      <c r="AM632" s="21" t="n">
        <v>16.3</v>
      </c>
      <c r="AN632" s="21" t="n">
        <v>19.7</v>
      </c>
      <c r="AO632" s="21" t="n">
        <v>21.3</v>
      </c>
      <c r="AP632" s="21" t="n">
        <v>14.3</v>
      </c>
      <c r="QB632" s="43" t="n">
        <f aca="false">(QB480+QC480)/2</f>
        <v>21.225</v>
      </c>
    </row>
    <row r="633" customFormat="false" ht="12.8" hidden="false" customHeight="false" outlineLevel="0" collapsed="false">
      <c r="AC633" s="26" t="s">
        <v>121</v>
      </c>
      <c r="AD633" s="21" t="n">
        <v>23.2</v>
      </c>
      <c r="AE633" s="21" t="n">
        <v>22.1</v>
      </c>
      <c r="AF633" s="21" t="n">
        <v>19.5</v>
      </c>
      <c r="AG633" s="21" t="n">
        <v>14.9</v>
      </c>
      <c r="AH633" s="21" t="n">
        <v>11.4</v>
      </c>
      <c r="AI633" s="21" t="n">
        <v>7.7</v>
      </c>
      <c r="AJ633" s="21" t="n">
        <v>6</v>
      </c>
      <c r="AK633" s="21" t="n">
        <v>6.9</v>
      </c>
      <c r="AL633" s="21" t="n">
        <v>11.4</v>
      </c>
      <c r="AM633" s="21" t="n">
        <v>16.4</v>
      </c>
      <c r="AN633" s="21" t="n">
        <v>18.7</v>
      </c>
      <c r="AO633" s="21" t="n">
        <v>20.9</v>
      </c>
      <c r="AP633" s="21" t="n">
        <v>14.9</v>
      </c>
      <c r="QB633" s="43" t="n">
        <f aca="false">(QB481+QC481)/2</f>
        <v>21.125</v>
      </c>
    </row>
    <row r="634" customFormat="false" ht="12.8" hidden="false" customHeight="false" outlineLevel="0" collapsed="false">
      <c r="AC634" s="26" t="s">
        <v>122</v>
      </c>
      <c r="AD634" s="21" t="n">
        <v>23</v>
      </c>
      <c r="AE634" s="21" t="n">
        <v>20.6</v>
      </c>
      <c r="AF634" s="21" t="n">
        <v>20.6</v>
      </c>
      <c r="AG634" s="29" t="n">
        <f aca="false">SUM(AG631+AG632+AG633+AG635+AG636+AG637)/6</f>
        <v>13.6833333333333</v>
      </c>
      <c r="AH634" s="29" t="n">
        <f aca="false">SUM(AH631+AH632+AH633+AH635+AH636+AH637)/6</f>
        <v>8.95</v>
      </c>
      <c r="AI634" s="21" t="n">
        <v>5.7</v>
      </c>
      <c r="AJ634" s="21" t="n">
        <v>4.3</v>
      </c>
      <c r="AK634" s="21" t="n">
        <v>8.4</v>
      </c>
      <c r="AL634" s="21" t="n">
        <v>12.7</v>
      </c>
      <c r="AM634" s="21" t="n">
        <v>16.1</v>
      </c>
      <c r="AN634" s="21" t="n">
        <v>15.7</v>
      </c>
      <c r="AO634" s="21" t="n">
        <v>19.9</v>
      </c>
      <c r="AP634" s="42" t="n">
        <f aca="false">AVERAGE(AD634:AO634)</f>
        <v>14.1361111111111</v>
      </c>
      <c r="QB634" s="43" t="n">
        <f aca="false">(QB482+QC482)/2</f>
        <v>21.225</v>
      </c>
    </row>
    <row r="635" customFormat="false" ht="12.8" hidden="false" customHeight="false" outlineLevel="0" collapsed="false">
      <c r="AC635" s="26" t="s">
        <v>123</v>
      </c>
      <c r="AD635" s="21" t="n">
        <v>22.9</v>
      </c>
      <c r="AE635" s="21" t="n">
        <v>22.5</v>
      </c>
      <c r="AF635" s="21" t="n">
        <v>19.3</v>
      </c>
      <c r="AG635" s="21" t="n">
        <v>14.6</v>
      </c>
      <c r="AH635" s="21" t="n">
        <v>5.8</v>
      </c>
      <c r="AI635" s="21" t="n">
        <v>3</v>
      </c>
      <c r="AJ635" s="21" t="n">
        <v>6.5</v>
      </c>
      <c r="AK635" s="21" t="n">
        <v>5.9</v>
      </c>
      <c r="AL635" s="21" t="n">
        <v>12.8</v>
      </c>
      <c r="AM635" s="21" t="n">
        <v>13.5</v>
      </c>
      <c r="AN635" s="21" t="n">
        <v>19.3</v>
      </c>
      <c r="AO635" s="21" t="n">
        <v>20.5</v>
      </c>
      <c r="AP635" s="21" t="n">
        <v>13.9</v>
      </c>
      <c r="QB635" s="43" t="n">
        <f aca="false">(QB483+QC483)/2</f>
        <v>21.25</v>
      </c>
    </row>
    <row r="636" customFormat="false" ht="12.8" hidden="false" customHeight="false" outlineLevel="0" collapsed="false">
      <c r="AC636" s="26" t="s">
        <v>124</v>
      </c>
      <c r="AD636" s="21" t="n">
        <v>24.5</v>
      </c>
      <c r="AE636" s="21" t="n">
        <v>24</v>
      </c>
      <c r="AF636" s="21" t="n">
        <v>16.5</v>
      </c>
      <c r="AG636" s="21" t="n">
        <v>10.7</v>
      </c>
      <c r="AH636" s="21" t="n">
        <v>8</v>
      </c>
      <c r="AI636" s="21" t="n">
        <v>4.5</v>
      </c>
      <c r="AJ636" s="21" t="n">
        <v>4.8</v>
      </c>
      <c r="AK636" s="21" t="n">
        <v>6.2</v>
      </c>
      <c r="AL636" s="21" t="n">
        <v>10.8</v>
      </c>
      <c r="AM636" s="21" t="n">
        <v>11.9</v>
      </c>
      <c r="AN636" s="21" t="n">
        <v>16.2</v>
      </c>
      <c r="AO636" s="21" t="n">
        <v>18.7</v>
      </c>
      <c r="AP636" s="21" t="n">
        <v>13.1</v>
      </c>
      <c r="QB636" s="43" t="n">
        <f aca="false">(QB484+QC484)/2</f>
        <v>21.25</v>
      </c>
    </row>
    <row r="637" customFormat="false" ht="12.8" hidden="false" customHeight="false" outlineLevel="0" collapsed="false">
      <c r="AC637" s="26" t="s">
        <v>125</v>
      </c>
      <c r="AD637" s="21" t="n">
        <v>19.5</v>
      </c>
      <c r="AE637" s="21" t="n">
        <v>18.9</v>
      </c>
      <c r="AF637" s="21" t="n">
        <v>15.2</v>
      </c>
      <c r="AG637" s="21" t="n">
        <v>14.5</v>
      </c>
      <c r="AH637" s="21" t="n">
        <v>9</v>
      </c>
      <c r="AI637" s="21" t="n">
        <v>2.9</v>
      </c>
      <c r="AJ637" s="21" t="n">
        <v>3.7</v>
      </c>
      <c r="AK637" s="21" t="n">
        <v>5.1</v>
      </c>
      <c r="AL637" s="21" t="n">
        <v>10.9</v>
      </c>
      <c r="AM637" s="21" t="n">
        <v>13.8</v>
      </c>
      <c r="AN637" s="21" t="n">
        <v>18</v>
      </c>
      <c r="AO637" s="21" t="n">
        <v>20.7</v>
      </c>
      <c r="AP637" s="21" t="n">
        <v>12.7</v>
      </c>
      <c r="QB637" s="43" t="n">
        <f aca="false">(QB485+QC485)/2</f>
        <v>21.25</v>
      </c>
    </row>
    <row r="638" customFormat="false" ht="12.8" hidden="false" customHeight="false" outlineLevel="0" collapsed="false">
      <c r="AC638" s="26" t="s">
        <v>126</v>
      </c>
      <c r="AD638" s="21" t="n">
        <v>21.9</v>
      </c>
      <c r="AE638" s="21" t="n">
        <v>22.2</v>
      </c>
      <c r="AF638" s="21" t="n">
        <v>14.9</v>
      </c>
      <c r="AG638" s="21" t="n">
        <v>13.6</v>
      </c>
      <c r="AH638" s="21" t="n">
        <v>8.7</v>
      </c>
      <c r="AI638" s="21" t="n">
        <v>4.2</v>
      </c>
      <c r="AJ638" s="21" t="n">
        <v>5.5</v>
      </c>
      <c r="AK638" s="21" t="n">
        <v>8.8</v>
      </c>
      <c r="AL638" s="21" t="n">
        <v>12.3</v>
      </c>
      <c r="AM638" s="21" t="n">
        <v>13.3</v>
      </c>
      <c r="AN638" s="21" t="n">
        <v>19.2</v>
      </c>
      <c r="AO638" s="21" t="n">
        <v>21.8</v>
      </c>
      <c r="AP638" s="21" t="n">
        <v>13.9</v>
      </c>
      <c r="QB638" s="43" t="n">
        <f aca="false">(QB486+QC486)/2</f>
        <v>20.85</v>
      </c>
    </row>
    <row r="639" customFormat="false" ht="12.8" hidden="false" customHeight="false" outlineLevel="0" collapsed="false">
      <c r="AC639" s="26" t="s">
        <v>127</v>
      </c>
      <c r="AD639" s="21" t="n">
        <v>23.6</v>
      </c>
      <c r="AE639" s="21" t="n">
        <v>23.6</v>
      </c>
      <c r="AF639" s="21" t="n">
        <v>18.1</v>
      </c>
      <c r="AG639" s="21" t="n">
        <v>15.4</v>
      </c>
      <c r="AH639" s="21" t="n">
        <v>9.6</v>
      </c>
      <c r="AI639" s="21" t="n">
        <v>7.6</v>
      </c>
      <c r="AJ639" s="21" t="n">
        <v>5.5</v>
      </c>
      <c r="AK639" s="21" t="n">
        <v>6.6</v>
      </c>
      <c r="AL639" s="21" t="n">
        <v>9.5</v>
      </c>
      <c r="AM639" s="21" t="n">
        <v>17.3</v>
      </c>
      <c r="AN639" s="21" t="n">
        <v>17.7</v>
      </c>
      <c r="AO639" s="21" t="n">
        <v>18.9</v>
      </c>
      <c r="AP639" s="21" t="n">
        <v>14.4</v>
      </c>
      <c r="QB639" s="43" t="n">
        <f aca="false">(QB487+QC487)/2</f>
        <v>20.95</v>
      </c>
    </row>
    <row r="640" customFormat="false" ht="12.8" hidden="false" customHeight="false" outlineLevel="0" collapsed="false">
      <c r="AC640" s="26" t="s">
        <v>128</v>
      </c>
      <c r="AD640" s="21" t="n">
        <v>20.9</v>
      </c>
      <c r="AE640" s="21" t="n">
        <v>19.3</v>
      </c>
      <c r="AF640" s="21" t="n">
        <v>18.1</v>
      </c>
      <c r="AG640" s="21" t="n">
        <v>17.5</v>
      </c>
      <c r="AH640" s="21" t="n">
        <v>10.5</v>
      </c>
      <c r="AI640" s="21" t="n">
        <v>6.6</v>
      </c>
      <c r="AJ640" s="21" t="n">
        <v>6.7</v>
      </c>
      <c r="AK640" s="21" t="n">
        <v>7.3</v>
      </c>
      <c r="AL640" s="21" t="n">
        <v>13.5</v>
      </c>
      <c r="AM640" s="21" t="n">
        <v>16.5</v>
      </c>
      <c r="AN640" s="21" t="n">
        <v>18.6</v>
      </c>
      <c r="AO640" s="21" t="n">
        <v>22.2</v>
      </c>
      <c r="AP640" s="21" t="n">
        <v>14.8</v>
      </c>
      <c r="QB640" s="43" t="n">
        <f aca="false">(QB488+QC488)/2</f>
        <v>21.05</v>
      </c>
    </row>
    <row r="641" customFormat="false" ht="12.8" hidden="false" customHeight="false" outlineLevel="0" collapsed="false">
      <c r="AC641" s="26" t="s">
        <v>129</v>
      </c>
      <c r="AD641" s="21" t="n">
        <v>26.6</v>
      </c>
      <c r="AE641" s="21" t="n">
        <v>23.3</v>
      </c>
      <c r="AF641" s="21" t="n">
        <v>20.7</v>
      </c>
      <c r="AG641" s="21" t="n">
        <v>14</v>
      </c>
      <c r="AH641" s="21" t="n">
        <v>6.4</v>
      </c>
      <c r="AI641" s="21" t="n">
        <v>2.4</v>
      </c>
      <c r="AJ641" s="21" t="n">
        <v>5.9</v>
      </c>
      <c r="AK641" s="21" t="n">
        <v>7.8</v>
      </c>
      <c r="AL641" s="21" t="n">
        <v>12.1</v>
      </c>
      <c r="AM641" s="21" t="n">
        <v>17.7</v>
      </c>
      <c r="AN641" s="21" t="n">
        <v>20.8</v>
      </c>
      <c r="AO641" s="21" t="n">
        <v>20.9</v>
      </c>
      <c r="AP641" s="21" t="n">
        <v>14.9</v>
      </c>
      <c r="QB641" s="43" t="n">
        <f aca="false">(QB489+QC489)/2</f>
        <v>21.05</v>
      </c>
    </row>
    <row r="642" customFormat="false" ht="12.8" hidden="false" customHeight="false" outlineLevel="0" collapsed="false">
      <c r="AC642" s="26" t="s">
        <v>130</v>
      </c>
      <c r="AD642" s="21" t="n">
        <v>22.2</v>
      </c>
      <c r="AE642" s="21" t="n">
        <v>23.5</v>
      </c>
      <c r="AF642" s="21" t="n">
        <v>20</v>
      </c>
      <c r="AG642" s="21" t="n">
        <v>15.5</v>
      </c>
      <c r="AH642" s="21" t="n">
        <v>11.5</v>
      </c>
      <c r="AI642" s="21" t="n">
        <v>1.4</v>
      </c>
      <c r="AJ642" s="21" t="n">
        <v>4.6</v>
      </c>
      <c r="AK642" s="21" t="n">
        <v>6.4</v>
      </c>
      <c r="AL642" s="21" t="n">
        <v>12.2</v>
      </c>
      <c r="AM642" s="21" t="n">
        <v>16.8</v>
      </c>
      <c r="AN642" s="21" t="n">
        <v>17.5</v>
      </c>
      <c r="AO642" s="21" t="n">
        <v>19.3</v>
      </c>
      <c r="AP642" s="21" t="n">
        <v>14.2</v>
      </c>
      <c r="QB642" s="43" t="n">
        <f aca="false">(QB490+QC490)/2</f>
        <v>21.05</v>
      </c>
    </row>
    <row r="643" customFormat="false" ht="12.8" hidden="false" customHeight="false" outlineLevel="0" collapsed="false">
      <c r="AC643" s="26" t="s">
        <v>131</v>
      </c>
      <c r="AD643" s="21" t="n">
        <v>23.1</v>
      </c>
      <c r="AE643" s="21" t="n">
        <v>20.2</v>
      </c>
      <c r="AF643" s="21" t="n">
        <v>18.8</v>
      </c>
      <c r="AG643" s="21" t="n">
        <v>13.6</v>
      </c>
      <c r="AH643" s="21" t="n">
        <v>8.8</v>
      </c>
      <c r="AI643" s="21" t="n">
        <v>6</v>
      </c>
      <c r="AJ643" s="21" t="n">
        <v>5.3</v>
      </c>
      <c r="AK643" s="21" t="n">
        <v>3.2</v>
      </c>
      <c r="AL643" s="21" t="n">
        <v>12.8</v>
      </c>
      <c r="AM643" s="21" t="n">
        <v>16.4</v>
      </c>
      <c r="AN643" s="21" t="n">
        <v>17.8</v>
      </c>
      <c r="AO643" s="21" t="n">
        <v>19.6</v>
      </c>
      <c r="AP643" s="21" t="n">
        <v>13.8</v>
      </c>
      <c r="QB643" s="43" t="n">
        <f aca="false">(QB491+QC491)/2</f>
        <v>21.05</v>
      </c>
    </row>
    <row r="644" customFormat="false" ht="12.8" hidden="false" customHeight="false" outlineLevel="0" collapsed="false">
      <c r="AC644" s="26" t="s">
        <v>132</v>
      </c>
      <c r="AD644" s="21" t="n">
        <v>22.3</v>
      </c>
      <c r="AE644" s="21" t="n">
        <v>21.3</v>
      </c>
      <c r="AF644" s="21" t="n">
        <v>19.3</v>
      </c>
      <c r="AG644" s="21" t="n">
        <v>13.8</v>
      </c>
      <c r="AH644" s="21" t="n">
        <v>6.4</v>
      </c>
      <c r="AI644" s="21" t="n">
        <v>6.6</v>
      </c>
      <c r="AJ644" s="21" t="n">
        <v>5.9</v>
      </c>
      <c r="AK644" s="21" t="n">
        <v>9.8</v>
      </c>
      <c r="AL644" s="21" t="n">
        <v>12.3</v>
      </c>
      <c r="AM644" s="21" t="n">
        <v>14.3</v>
      </c>
      <c r="AN644" s="21" t="n">
        <v>19.8</v>
      </c>
      <c r="AO644" s="21" t="n">
        <v>20</v>
      </c>
      <c r="AP644" s="21" t="n">
        <v>14.3</v>
      </c>
      <c r="QB644" s="43" t="n">
        <f aca="false">(QB492+QC492)/2</f>
        <v>21.2</v>
      </c>
    </row>
    <row r="645" customFormat="false" ht="12.8" hidden="false" customHeight="false" outlineLevel="0" collapsed="false">
      <c r="AC645" s="26" t="s">
        <v>133</v>
      </c>
      <c r="AD645" s="21" t="n">
        <v>21.8</v>
      </c>
      <c r="AE645" s="21" t="n">
        <v>22.2</v>
      </c>
      <c r="AF645" s="21" t="n">
        <v>19.1</v>
      </c>
      <c r="AG645" s="21" t="n">
        <v>16.3</v>
      </c>
      <c r="AH645" s="21" t="n">
        <v>9.5</v>
      </c>
      <c r="AI645" s="21" t="n">
        <v>4.5</v>
      </c>
      <c r="AJ645" s="21" t="n">
        <v>5.7</v>
      </c>
      <c r="AK645" s="21" t="n">
        <v>7</v>
      </c>
      <c r="AL645" s="21" t="n">
        <v>9.8</v>
      </c>
      <c r="AM645" s="21" t="n">
        <v>14.3</v>
      </c>
      <c r="AN645" s="21" t="n">
        <v>15.6</v>
      </c>
      <c r="AO645" s="21" t="n">
        <v>18</v>
      </c>
      <c r="AP645" s="21" t="n">
        <v>13.7</v>
      </c>
      <c r="QB645" s="43" t="n">
        <f aca="false">(QB493+QC493)/2</f>
        <v>21.2</v>
      </c>
    </row>
    <row r="646" customFormat="false" ht="12.8" hidden="false" customHeight="false" outlineLevel="0" collapsed="false">
      <c r="AC646" s="26" t="s">
        <v>134</v>
      </c>
      <c r="AD646" s="21" t="n">
        <v>24.3</v>
      </c>
      <c r="AE646" s="21" t="n">
        <v>21.3</v>
      </c>
      <c r="AF646" s="21" t="n">
        <v>17.1</v>
      </c>
      <c r="AG646" s="21" t="n">
        <v>10.8</v>
      </c>
      <c r="AH646" s="21" t="n">
        <v>6.6</v>
      </c>
      <c r="AI646" s="21" t="n">
        <v>4.1</v>
      </c>
      <c r="AJ646" s="21" t="n">
        <v>6.1</v>
      </c>
      <c r="AK646" s="21" t="n">
        <v>6.2</v>
      </c>
      <c r="AL646" s="21" t="n">
        <v>10.8</v>
      </c>
      <c r="AM646" s="21" t="n">
        <v>14</v>
      </c>
      <c r="AN646" s="21" t="n">
        <v>16.7</v>
      </c>
      <c r="AO646" s="21" t="n">
        <v>19.3</v>
      </c>
      <c r="AP646" s="21" t="n">
        <v>13.1</v>
      </c>
      <c r="QB646" s="43" t="n">
        <f aca="false">(QB494+QC494)/2</f>
        <v>21.325</v>
      </c>
    </row>
    <row r="647" customFormat="false" ht="12.8" hidden="false" customHeight="false" outlineLevel="0" collapsed="false">
      <c r="AC647" s="26" t="s">
        <v>135</v>
      </c>
      <c r="AD647" s="21" t="n">
        <v>22.4</v>
      </c>
      <c r="AE647" s="21" t="n">
        <v>19.6</v>
      </c>
      <c r="AF647" s="21" t="n">
        <v>16.2</v>
      </c>
      <c r="AG647" s="21" t="n">
        <v>13.5</v>
      </c>
      <c r="AH647" s="21" t="n">
        <v>6.6</v>
      </c>
      <c r="AI647" s="21" t="n">
        <v>2.6</v>
      </c>
      <c r="AJ647" s="21" t="n">
        <v>0.2</v>
      </c>
      <c r="AK647" s="21" t="n">
        <v>6</v>
      </c>
      <c r="AL647" s="21" t="n">
        <v>14.2</v>
      </c>
      <c r="AM647" s="21" t="n">
        <v>15.1</v>
      </c>
      <c r="AN647" s="21" t="n">
        <v>20.7</v>
      </c>
      <c r="AO647" s="21" t="n">
        <v>21</v>
      </c>
      <c r="AP647" s="21" t="n">
        <v>13.2</v>
      </c>
      <c r="QB647" s="43" t="n">
        <f aca="false">(QB495+QC495)/2</f>
        <v>21.35</v>
      </c>
    </row>
    <row r="648" customFormat="false" ht="12.8" hidden="false" customHeight="false" outlineLevel="0" collapsed="false">
      <c r="AC648" s="26" t="s">
        <v>136</v>
      </c>
      <c r="AD648" s="21" t="n">
        <v>22.5</v>
      </c>
      <c r="AE648" s="21" t="n">
        <v>21.1</v>
      </c>
      <c r="AF648" s="21" t="n">
        <v>19.8</v>
      </c>
      <c r="AG648" s="21" t="n">
        <v>14.3</v>
      </c>
      <c r="AH648" s="21" t="n">
        <v>12.9</v>
      </c>
      <c r="AI648" s="21" t="n">
        <v>7.5</v>
      </c>
      <c r="AJ648" s="21" t="n">
        <v>5.2</v>
      </c>
      <c r="AK648" s="21" t="n">
        <v>7.8</v>
      </c>
      <c r="AL648" s="21" t="n">
        <v>15.3</v>
      </c>
      <c r="AM648" s="21" t="n">
        <v>14.8</v>
      </c>
      <c r="AN648" s="21" t="n">
        <v>19</v>
      </c>
      <c r="AO648" s="21" t="n">
        <v>21.2</v>
      </c>
      <c r="AP648" s="21" t="n">
        <v>15.1</v>
      </c>
      <c r="QB648" s="43" t="n">
        <f aca="false">(QB496+QC496)/2</f>
        <v>21.35</v>
      </c>
    </row>
    <row r="649" customFormat="false" ht="12.8" hidden="false" customHeight="false" outlineLevel="0" collapsed="false">
      <c r="AC649" s="26" t="s">
        <v>137</v>
      </c>
      <c r="AD649" s="21" t="n">
        <v>22.8</v>
      </c>
      <c r="AE649" s="21" t="n">
        <v>20.6</v>
      </c>
      <c r="AF649" s="21" t="n">
        <v>19.1</v>
      </c>
      <c r="AG649" s="21" t="n">
        <v>16.2</v>
      </c>
      <c r="AH649" s="21" t="n">
        <v>12.9</v>
      </c>
      <c r="AI649" s="21" t="n">
        <v>4.4</v>
      </c>
      <c r="AJ649" s="21" t="n">
        <v>4.8</v>
      </c>
      <c r="AK649" s="21" t="n">
        <v>4.8</v>
      </c>
      <c r="AL649" s="21" t="n">
        <v>12.1</v>
      </c>
      <c r="AM649" s="21" t="n">
        <v>17.4</v>
      </c>
      <c r="AN649" s="21" t="n">
        <v>20</v>
      </c>
      <c r="AO649" s="21" t="n">
        <v>22.4</v>
      </c>
      <c r="AP649" s="21" t="n">
        <v>14.8</v>
      </c>
      <c r="QB649" s="43" t="n">
        <f aca="false">(QB497+QC497)/2</f>
        <v>21.35</v>
      </c>
    </row>
    <row r="650" customFormat="false" ht="12.8" hidden="false" customHeight="false" outlineLevel="0" collapsed="false">
      <c r="AC650" s="26" t="s">
        <v>138</v>
      </c>
      <c r="AD650" s="21" t="n">
        <v>21.9</v>
      </c>
      <c r="AE650" s="21" t="n">
        <v>22.8</v>
      </c>
      <c r="AF650" s="21" t="n">
        <v>18.6</v>
      </c>
      <c r="AG650" s="21" t="n">
        <v>12.5</v>
      </c>
      <c r="AH650" s="21" t="n">
        <v>7.8</v>
      </c>
      <c r="AI650" s="21" t="n">
        <v>6.8</v>
      </c>
      <c r="AJ650" s="21" t="n">
        <v>6.1</v>
      </c>
      <c r="AK650" s="21" t="n">
        <v>7.2</v>
      </c>
      <c r="AL650" s="21" t="n">
        <v>8.7</v>
      </c>
      <c r="AM650" s="21" t="n">
        <v>18.7</v>
      </c>
      <c r="AN650" s="21" t="n">
        <v>19.6</v>
      </c>
      <c r="AO650" s="21" t="n">
        <v>20.6</v>
      </c>
      <c r="AP650" s="21" t="n">
        <v>14.3</v>
      </c>
      <c r="QB650" s="43" t="n">
        <f aca="false">(QB498+QC498)/2</f>
        <v>21.375</v>
      </c>
    </row>
    <row r="651" customFormat="false" ht="12.8" hidden="false" customHeight="false" outlineLevel="0" collapsed="false">
      <c r="AC651" s="26" t="s">
        <v>139</v>
      </c>
      <c r="AD651" s="21" t="n">
        <v>20.6</v>
      </c>
      <c r="AE651" s="21" t="n">
        <v>18.4</v>
      </c>
      <c r="AF651" s="21" t="n">
        <v>20.2</v>
      </c>
      <c r="AG651" s="21" t="n">
        <v>16.7</v>
      </c>
      <c r="AH651" s="21" t="n">
        <v>9.8</v>
      </c>
      <c r="AI651" s="21" t="n">
        <v>7.4</v>
      </c>
      <c r="AJ651" s="21" t="n">
        <v>4.2</v>
      </c>
      <c r="AK651" s="21" t="n">
        <v>5.6</v>
      </c>
      <c r="AL651" s="21" t="n">
        <v>8.2</v>
      </c>
      <c r="AM651" s="21" t="n">
        <v>17.1</v>
      </c>
      <c r="AN651" s="21" t="n">
        <v>17.5</v>
      </c>
      <c r="AO651" s="21" t="n">
        <v>19</v>
      </c>
      <c r="AP651" s="21" t="n">
        <v>13.7</v>
      </c>
      <c r="QB651" s="43" t="n">
        <f aca="false">(QB499+QC499)/2</f>
        <v>21.45</v>
      </c>
    </row>
    <row r="652" customFormat="false" ht="12.8" hidden="false" customHeight="false" outlineLevel="0" collapsed="false">
      <c r="AC652" s="26" t="s">
        <v>140</v>
      </c>
      <c r="AD652" s="21" t="n">
        <v>21.3</v>
      </c>
      <c r="AE652" s="21" t="n">
        <v>20</v>
      </c>
      <c r="AF652" s="21" t="n">
        <v>17.8</v>
      </c>
      <c r="AG652" s="21" t="n">
        <v>9.4</v>
      </c>
      <c r="AH652" s="21" t="n">
        <v>8</v>
      </c>
      <c r="AI652" s="21" t="n">
        <v>3.7</v>
      </c>
      <c r="AJ652" s="21" t="n">
        <v>3.3</v>
      </c>
      <c r="AK652" s="21" t="n">
        <v>5.1</v>
      </c>
      <c r="AL652" s="21" t="n">
        <v>11.6</v>
      </c>
      <c r="AM652" s="21" t="n">
        <v>17.2</v>
      </c>
      <c r="AN652" s="21" t="n">
        <v>17.2</v>
      </c>
      <c r="AO652" s="21" t="n">
        <v>12.2</v>
      </c>
      <c r="AP652" s="21" t="n">
        <v>12.2</v>
      </c>
      <c r="QB652" s="43" t="n">
        <f aca="false">(QB500+QC500)/2</f>
        <v>21.475</v>
      </c>
    </row>
    <row r="653" customFormat="false" ht="12.8" hidden="false" customHeight="false" outlineLevel="0" collapsed="false">
      <c r="AC653" s="26" t="s">
        <v>141</v>
      </c>
      <c r="AD653" s="29" t="n">
        <f aca="false">SUM(AD652+AD654)/2</f>
        <v>23.4</v>
      </c>
      <c r="AE653" s="21" t="n">
        <v>22.6</v>
      </c>
      <c r="AF653" s="21" t="n">
        <v>16.9</v>
      </c>
      <c r="AG653" s="21" t="n">
        <v>16.3</v>
      </c>
      <c r="AH653" s="21" t="n">
        <v>7.2</v>
      </c>
      <c r="AI653" s="21" t="n">
        <v>1.9</v>
      </c>
      <c r="AJ653" s="21" t="n">
        <v>1</v>
      </c>
      <c r="AK653" s="21" t="n">
        <v>6.3</v>
      </c>
      <c r="AL653" s="21" t="n">
        <v>10.3</v>
      </c>
      <c r="AM653" s="21" t="n">
        <v>15</v>
      </c>
      <c r="AN653" s="20" t="n">
        <f aca="false">SUM(AN650+AN651+AN652)/3</f>
        <v>18.1</v>
      </c>
      <c r="AO653" s="21" t="n">
        <v>22.2</v>
      </c>
      <c r="AP653" s="42" t="n">
        <f aca="false">AVERAGE(AD653:AO653)</f>
        <v>13.4333333333333</v>
      </c>
      <c r="QB653" s="43" t="n">
        <f aca="false">(QB501+QC501)/2</f>
        <v>21.6</v>
      </c>
    </row>
    <row r="654" customFormat="false" ht="12.8" hidden="false" customHeight="false" outlineLevel="0" collapsed="false">
      <c r="AC654" s="26" t="s">
        <v>142</v>
      </c>
      <c r="AD654" s="21" t="n">
        <v>25.5</v>
      </c>
      <c r="AE654" s="21" t="n">
        <v>19.8</v>
      </c>
      <c r="AF654" s="21" t="n">
        <v>12.8</v>
      </c>
      <c r="AG654" s="21" t="n">
        <v>13.5</v>
      </c>
      <c r="AH654" s="21" t="n">
        <v>7.7</v>
      </c>
      <c r="AI654" s="21" t="n">
        <v>0.2</v>
      </c>
      <c r="AJ654" s="27"/>
      <c r="QB654" s="43" t="n">
        <f aca="false">(QB502+QC502)/2</f>
        <v>21.6</v>
      </c>
    </row>
    <row r="655" customFormat="false" ht="12.8" hidden="false" customHeight="false" outlineLevel="0" collapsed="false">
      <c r="AC655" s="26" t="s">
        <v>142</v>
      </c>
      <c r="QB655" s="43" t="n">
        <f aca="false">(QB503+QC503)/2</f>
        <v>21.6</v>
      </c>
    </row>
    <row r="656" customFormat="false" ht="12.8" hidden="false" customHeight="false" outlineLevel="0" collapsed="false">
      <c r="QB656" s="43" t="n">
        <f aca="false">(QB504+QC504)/2</f>
        <v>21.6</v>
      </c>
    </row>
    <row r="657" customFormat="false" ht="12.8" hidden="false" customHeight="false" outlineLevel="0" collapsed="false">
      <c r="QB657" s="43" t="n">
        <f aca="false">(QB505+QC505)/2</f>
        <v>21.6</v>
      </c>
    </row>
    <row r="658" customFormat="false" ht="12.8" hidden="false" customHeight="false" outlineLevel="0" collapsed="false">
      <c r="QB658" s="43" t="n">
        <f aca="false">(QB506+QC506)/2</f>
        <v>21.6</v>
      </c>
    </row>
    <row r="659" customFormat="false" ht="12.8" hidden="false" customHeight="false" outlineLevel="0" collapsed="false">
      <c r="AC659" s="1" t="s">
        <v>5</v>
      </c>
      <c r="QB659" s="43" t="n">
        <f aca="false">(QB507+QC507)/2</f>
        <v>21.6</v>
      </c>
    </row>
    <row r="660" customFormat="false" ht="12.8" hidden="false" customHeight="false" outlineLevel="0" collapsed="false">
      <c r="QB660" s="43" t="n">
        <f aca="false">(QB508+QC508)/2</f>
        <v>21</v>
      </c>
    </row>
    <row r="661" customFormat="false" ht="12.8" hidden="false" customHeight="false" outlineLevel="0" collapsed="false">
      <c r="AC661" s="19" t="n">
        <v>1882</v>
      </c>
      <c r="AD661" s="21" t="n">
        <v>34.1</v>
      </c>
      <c r="AE661" s="21" t="n">
        <v>33.8</v>
      </c>
      <c r="AF661" s="21" t="n">
        <v>33.4</v>
      </c>
      <c r="AG661" s="21" t="n">
        <v>35.3</v>
      </c>
      <c r="AH661" s="21" t="n">
        <v>32.1</v>
      </c>
      <c r="AI661" s="21" t="n">
        <v>29.5</v>
      </c>
      <c r="AJ661" s="21" t="n">
        <v>30.9</v>
      </c>
      <c r="AK661" s="21" t="n">
        <v>32.8</v>
      </c>
      <c r="AL661" s="21" t="n">
        <v>35</v>
      </c>
      <c r="AM661" s="21" t="n">
        <v>35.3</v>
      </c>
      <c r="AN661" s="21" t="n">
        <v>35.4</v>
      </c>
      <c r="AO661" s="21" t="n">
        <v>33.7</v>
      </c>
      <c r="AP661" s="21" t="n">
        <v>33.4</v>
      </c>
      <c r="QB661" s="43" t="n">
        <f aca="false">(QB509+QC509)/2</f>
        <v>20.9</v>
      </c>
    </row>
    <row r="662" customFormat="false" ht="12.8" hidden="false" customHeight="false" outlineLevel="0" collapsed="false">
      <c r="AC662" s="19" t="n">
        <v>1883</v>
      </c>
      <c r="AD662" s="21" t="n">
        <v>34.7</v>
      </c>
      <c r="AE662" s="21" t="n">
        <v>32</v>
      </c>
      <c r="AF662" s="21" t="n">
        <v>36.1</v>
      </c>
      <c r="AG662" s="21" t="n">
        <v>36</v>
      </c>
      <c r="AH662" s="21" t="n">
        <v>33.7</v>
      </c>
      <c r="AI662" s="21" t="n">
        <v>34</v>
      </c>
      <c r="AJ662" s="21" t="n">
        <v>32.1</v>
      </c>
      <c r="AK662" s="21" t="n">
        <v>33.1</v>
      </c>
      <c r="AL662" s="21" t="n">
        <v>34.2</v>
      </c>
      <c r="AM662" s="21" t="n">
        <v>34.9</v>
      </c>
      <c r="AN662" s="21" t="n">
        <v>35.5</v>
      </c>
      <c r="AO662" s="21" t="n">
        <v>33.5</v>
      </c>
      <c r="AP662" s="21" t="n">
        <v>34.1</v>
      </c>
      <c r="QB662" s="43" t="n">
        <f aca="false">(QB510+QC510)/2</f>
        <v>20.9</v>
      </c>
    </row>
    <row r="663" customFormat="false" ht="12.8" hidden="false" customHeight="false" outlineLevel="0" collapsed="false">
      <c r="AC663" s="19" t="n">
        <v>1884</v>
      </c>
      <c r="AD663" s="21" t="n">
        <v>31.9</v>
      </c>
      <c r="AE663" s="21" t="n">
        <v>31.6</v>
      </c>
      <c r="AF663" s="21" t="n">
        <v>32.4</v>
      </c>
      <c r="AG663" s="21" t="n">
        <v>34.6</v>
      </c>
      <c r="AH663" s="21" t="n">
        <v>33.4</v>
      </c>
      <c r="AI663" s="21" t="n">
        <v>33.1</v>
      </c>
      <c r="AJ663" s="21" t="n">
        <v>30.7</v>
      </c>
      <c r="AK663" s="21" t="n">
        <v>31.7</v>
      </c>
      <c r="AL663" s="21" t="n">
        <v>33.2</v>
      </c>
      <c r="AM663" s="21" t="n">
        <v>34.7</v>
      </c>
      <c r="AN663" s="21" t="n">
        <v>35</v>
      </c>
      <c r="AO663" s="21" t="n">
        <v>34.1</v>
      </c>
      <c r="AP663" s="21" t="n">
        <v>33</v>
      </c>
      <c r="QB663" s="43" t="n">
        <f aca="false">(QB511+QC511)/2</f>
        <v>20.9</v>
      </c>
    </row>
    <row r="664" customFormat="false" ht="12.8" hidden="false" customHeight="false" outlineLevel="0" collapsed="false">
      <c r="AC664" s="26" t="s">
        <v>6</v>
      </c>
      <c r="AD664" s="21" t="n">
        <v>32.9</v>
      </c>
      <c r="AE664" s="21" t="n">
        <v>32.2</v>
      </c>
      <c r="AF664" s="21" t="n">
        <v>32.6</v>
      </c>
      <c r="AG664" s="27"/>
      <c r="AH664" s="21" t="n">
        <v>32.9</v>
      </c>
      <c r="AI664" s="21" t="n">
        <v>30.8</v>
      </c>
      <c r="AJ664" s="21" t="n">
        <v>30.8</v>
      </c>
      <c r="AK664" s="21" t="n">
        <v>32.4</v>
      </c>
      <c r="AL664" s="21" t="n">
        <v>32.9</v>
      </c>
      <c r="AM664" s="21" t="n">
        <v>34.6</v>
      </c>
      <c r="AN664" s="21" t="n">
        <v>34.3</v>
      </c>
      <c r="AO664" s="21" t="n">
        <v>34.4</v>
      </c>
      <c r="AP664" s="42" t="n">
        <f aca="false">AVERAGE(AD664:AO664)</f>
        <v>32.8</v>
      </c>
      <c r="QB664" s="43" t="n">
        <f aca="false">(QB512+QC512)/2</f>
        <v>20.85</v>
      </c>
    </row>
    <row r="665" customFormat="false" ht="12.8" hidden="false" customHeight="false" outlineLevel="0" collapsed="false">
      <c r="AC665" s="26" t="s">
        <v>7</v>
      </c>
      <c r="AD665" s="21" t="n">
        <v>33.8</v>
      </c>
      <c r="AE665" s="21" t="n">
        <v>32.5</v>
      </c>
      <c r="AF665" s="21" t="n">
        <v>34.3</v>
      </c>
      <c r="AG665" s="21" t="n">
        <v>34.6</v>
      </c>
      <c r="AH665" s="21" t="n">
        <v>32.9</v>
      </c>
      <c r="AI665" s="21" t="n">
        <v>31.2</v>
      </c>
      <c r="AJ665" s="21" t="n">
        <v>31.1</v>
      </c>
      <c r="AK665" s="21" t="n">
        <v>32.1</v>
      </c>
      <c r="AL665" s="21" t="n">
        <v>34</v>
      </c>
      <c r="AM665" s="21" t="n">
        <v>35.2</v>
      </c>
      <c r="AN665" s="21" t="n">
        <v>35.3</v>
      </c>
      <c r="AO665" s="21" t="n">
        <v>34.1</v>
      </c>
      <c r="AP665" s="21" t="n">
        <v>33.4</v>
      </c>
      <c r="QB665" s="43" t="n">
        <f aca="false">(QB513+QC513)/2</f>
        <v>20.85</v>
      </c>
    </row>
    <row r="666" customFormat="false" ht="12.8" hidden="false" customHeight="false" outlineLevel="0" collapsed="false">
      <c r="AC666" s="26" t="s">
        <v>8</v>
      </c>
      <c r="AD666" s="21" t="n">
        <v>33.3</v>
      </c>
      <c r="AE666" s="21" t="n">
        <v>32.5</v>
      </c>
      <c r="AF666" s="21" t="n">
        <v>33.5</v>
      </c>
      <c r="AG666" s="21" t="n">
        <v>31.6</v>
      </c>
      <c r="AH666" s="21" t="n">
        <v>31.5</v>
      </c>
      <c r="AI666" s="21" t="n">
        <v>30.2</v>
      </c>
      <c r="AJ666" s="21" t="n">
        <v>29.9</v>
      </c>
      <c r="AK666" s="21" t="n">
        <v>31.7</v>
      </c>
      <c r="AL666" s="21" t="n">
        <v>33.2</v>
      </c>
      <c r="AM666" s="21" t="n">
        <v>34.8</v>
      </c>
      <c r="AN666" s="21" t="n">
        <v>34.7</v>
      </c>
      <c r="AO666" s="21" t="n">
        <v>34.2</v>
      </c>
      <c r="AP666" s="21" t="n">
        <v>32.6</v>
      </c>
      <c r="QB666" s="43" t="n">
        <f aca="false">(QB514+QC514)/2</f>
        <v>20.85</v>
      </c>
    </row>
    <row r="667" customFormat="false" ht="12.8" hidden="false" customHeight="false" outlineLevel="0" collapsed="false">
      <c r="AC667" s="26" t="s">
        <v>9</v>
      </c>
      <c r="AD667" s="21" t="n">
        <v>31.7</v>
      </c>
      <c r="AE667" s="21" t="n">
        <v>32.7</v>
      </c>
      <c r="AF667" s="21" t="n">
        <v>34.8</v>
      </c>
      <c r="AG667" s="21" t="n">
        <v>34.9</v>
      </c>
      <c r="AH667" s="21" t="n">
        <v>34.1</v>
      </c>
      <c r="AI667" s="21" t="n">
        <v>32.4</v>
      </c>
      <c r="AJ667" s="21" t="n">
        <v>32</v>
      </c>
      <c r="AK667" s="21" t="n">
        <v>32.5</v>
      </c>
      <c r="AL667" s="21" t="n">
        <v>34</v>
      </c>
      <c r="AM667" s="21" t="n">
        <v>35.3</v>
      </c>
      <c r="AN667" s="21" t="n">
        <v>35.3</v>
      </c>
      <c r="AO667" s="21" t="n">
        <v>33.9</v>
      </c>
      <c r="AP667" s="21" t="n">
        <v>33.6</v>
      </c>
      <c r="QB667" s="43" t="n">
        <f aca="false">(QB515+QC515)/2</f>
        <v>20.85</v>
      </c>
    </row>
    <row r="668" customFormat="false" ht="12.8" hidden="false" customHeight="false" outlineLevel="0" collapsed="false">
      <c r="AC668" s="26" t="s">
        <v>10</v>
      </c>
      <c r="AD668" s="21" t="n">
        <v>33.3</v>
      </c>
      <c r="AE668" s="21" t="n">
        <v>34.7</v>
      </c>
      <c r="AF668" s="21" t="n">
        <v>35.6</v>
      </c>
      <c r="AG668" s="21" t="n">
        <v>35</v>
      </c>
      <c r="AH668" s="21" t="n">
        <v>33</v>
      </c>
      <c r="AI668" s="21" t="n">
        <v>33.4</v>
      </c>
      <c r="AJ668" s="21" t="n">
        <v>31</v>
      </c>
      <c r="AK668" s="21" t="n">
        <v>32.7</v>
      </c>
      <c r="AL668" s="21" t="n">
        <v>34.4</v>
      </c>
      <c r="AM668" s="21" t="n">
        <v>35.7</v>
      </c>
      <c r="AN668" s="21" t="n">
        <v>35.8</v>
      </c>
      <c r="AO668" s="21" t="n">
        <v>33.7</v>
      </c>
      <c r="AP668" s="21" t="n">
        <v>34</v>
      </c>
      <c r="QB668" s="43" t="n">
        <f aca="false">(QB516+QC516)/2</f>
        <v>20.85</v>
      </c>
    </row>
    <row r="669" customFormat="false" ht="12.8" hidden="false" customHeight="false" outlineLevel="0" collapsed="false">
      <c r="AC669" s="26" t="s">
        <v>11</v>
      </c>
      <c r="AD669" s="21" t="n">
        <v>32.9</v>
      </c>
      <c r="AE669" s="21" t="n">
        <v>32.6</v>
      </c>
      <c r="AF669" s="21" t="n">
        <v>34.1</v>
      </c>
      <c r="AG669" s="21" t="n">
        <v>32.9</v>
      </c>
      <c r="AH669" s="21" t="n">
        <v>32.9</v>
      </c>
      <c r="AI669" s="21" t="n">
        <v>31.6</v>
      </c>
      <c r="AJ669" s="21" t="n">
        <v>30.1</v>
      </c>
      <c r="AK669" s="21" t="n">
        <v>32.1</v>
      </c>
      <c r="AL669" s="21" t="n">
        <v>33.3</v>
      </c>
      <c r="AM669" s="21" t="n">
        <v>34.7</v>
      </c>
      <c r="AN669" s="21" t="n">
        <v>34.9</v>
      </c>
      <c r="AO669" s="21" t="n">
        <v>35.2</v>
      </c>
      <c r="AP669" s="21" t="n">
        <v>33.1</v>
      </c>
      <c r="QB669" s="43" t="n">
        <f aca="false">(QB517+QC517)/2</f>
        <v>20.775</v>
      </c>
    </row>
    <row r="670" customFormat="false" ht="12.8" hidden="false" customHeight="false" outlineLevel="0" collapsed="false">
      <c r="AC670" s="26" t="s">
        <v>13</v>
      </c>
      <c r="AD670" s="21" t="n">
        <v>32.7</v>
      </c>
      <c r="AE670" s="21" t="n">
        <v>32.7</v>
      </c>
      <c r="AF670" s="21" t="n">
        <v>34.6</v>
      </c>
      <c r="AG670" s="21" t="n">
        <v>31.1</v>
      </c>
      <c r="AH670" s="21" t="n">
        <v>32.2</v>
      </c>
      <c r="AI670" s="21" t="n">
        <v>30.2</v>
      </c>
      <c r="AJ670" s="21" t="n">
        <v>29.6</v>
      </c>
      <c r="AK670" s="21" t="n">
        <v>30.9</v>
      </c>
      <c r="AL670" s="21" t="n">
        <v>33.2</v>
      </c>
      <c r="AM670" s="21" t="n">
        <v>35.2</v>
      </c>
      <c r="AN670" s="21" t="n">
        <v>33.6</v>
      </c>
      <c r="AO670" s="21" t="n">
        <v>34.8</v>
      </c>
      <c r="AP670" s="21" t="n">
        <v>32.6</v>
      </c>
      <c r="QB670" s="43" t="n">
        <f aca="false">(QB518+QC518)/2</f>
        <v>20.575</v>
      </c>
    </row>
    <row r="671" customFormat="false" ht="12.8" hidden="false" customHeight="false" outlineLevel="0" collapsed="false">
      <c r="AC671" s="26" t="s">
        <v>14</v>
      </c>
      <c r="AD671" s="21" t="n">
        <v>34.9</v>
      </c>
      <c r="AE671" s="21" t="n">
        <v>34.8</v>
      </c>
      <c r="AF671" s="21" t="n">
        <v>34.2</v>
      </c>
      <c r="AG671" s="21" t="n">
        <v>34.9</v>
      </c>
      <c r="AH671" s="21" t="n">
        <v>33.3</v>
      </c>
      <c r="AI671" s="21" t="n">
        <v>32.9</v>
      </c>
      <c r="AJ671" s="21" t="n">
        <v>31.9</v>
      </c>
      <c r="AK671" s="21" t="n">
        <v>33.1</v>
      </c>
      <c r="AL671" s="21" t="n">
        <v>34.6</v>
      </c>
      <c r="AM671" s="21" t="n">
        <v>35.5</v>
      </c>
      <c r="AN671" s="21" t="n">
        <v>35.2</v>
      </c>
      <c r="AO671" s="21" t="n">
        <v>35.2</v>
      </c>
      <c r="AP671" s="21" t="n">
        <v>34.2</v>
      </c>
      <c r="QB671" s="43" t="n">
        <f aca="false">(QB519+QC519)/2</f>
        <v>20.75</v>
      </c>
    </row>
    <row r="672" customFormat="false" ht="12.8" hidden="false" customHeight="false" outlineLevel="0" collapsed="false">
      <c r="AC672" s="26" t="s">
        <v>15</v>
      </c>
      <c r="AD672" s="21" t="n">
        <v>32.9</v>
      </c>
      <c r="AE672" s="21" t="n">
        <v>32.3</v>
      </c>
      <c r="AF672" s="21" t="n">
        <v>33.9</v>
      </c>
      <c r="AG672" s="21" t="n">
        <v>34.5</v>
      </c>
      <c r="AH672" s="21" t="n">
        <v>33.1</v>
      </c>
      <c r="AI672" s="21" t="n">
        <v>31.3</v>
      </c>
      <c r="AJ672" s="21" t="n">
        <v>31.7</v>
      </c>
      <c r="AK672" s="21" t="n">
        <v>32.3</v>
      </c>
      <c r="AL672" s="21" t="n">
        <v>33.6</v>
      </c>
      <c r="AM672" s="21" t="n">
        <v>35.3</v>
      </c>
      <c r="AN672" s="21" t="n">
        <v>35.5</v>
      </c>
      <c r="AO672" s="21" t="n">
        <v>35</v>
      </c>
      <c r="AP672" s="21" t="n">
        <v>33.5</v>
      </c>
      <c r="QB672" s="43" t="n">
        <f aca="false">(QB520+QC520)/2</f>
        <v>21.025</v>
      </c>
    </row>
    <row r="673" customFormat="false" ht="12.8" hidden="false" customHeight="false" outlineLevel="0" collapsed="false">
      <c r="AC673" s="26" t="s">
        <v>16</v>
      </c>
      <c r="AD673" s="21" t="n">
        <v>31.9</v>
      </c>
      <c r="AE673" s="21" t="n">
        <v>32.1</v>
      </c>
      <c r="AF673" s="21" t="n">
        <v>32.6</v>
      </c>
      <c r="AG673" s="21" t="n">
        <v>33.6</v>
      </c>
      <c r="AH673" s="21" t="n">
        <v>31.5</v>
      </c>
      <c r="AI673" s="21" t="n">
        <v>30</v>
      </c>
      <c r="AJ673" s="21" t="n">
        <v>29.6</v>
      </c>
      <c r="AK673" s="21" t="n">
        <v>31</v>
      </c>
      <c r="AL673" s="21" t="n">
        <v>31.7</v>
      </c>
      <c r="AM673" s="21" t="n">
        <v>33.4</v>
      </c>
      <c r="AN673" s="21" t="n">
        <v>33.8</v>
      </c>
      <c r="AO673" s="21" t="n">
        <v>33.9</v>
      </c>
      <c r="AP673" s="21" t="n">
        <v>32.1</v>
      </c>
      <c r="QB673" s="43" t="n">
        <f aca="false">(QB521+QC521)/2</f>
        <v>21.025</v>
      </c>
    </row>
    <row r="674" customFormat="false" ht="12.8" hidden="false" customHeight="false" outlineLevel="0" collapsed="false">
      <c r="AC674" s="26" t="s">
        <v>17</v>
      </c>
      <c r="AD674" s="21" t="n">
        <v>30.8</v>
      </c>
      <c r="AE674" s="21" t="n">
        <v>31.1</v>
      </c>
      <c r="AF674" s="21" t="n">
        <v>32.9</v>
      </c>
      <c r="AG674" s="21" t="n">
        <v>33.8</v>
      </c>
      <c r="AH674" s="21" t="n">
        <v>32</v>
      </c>
      <c r="AI674" s="21" t="n">
        <v>30.9</v>
      </c>
      <c r="AJ674" s="21" t="n">
        <v>30.2</v>
      </c>
      <c r="AK674" s="21" t="n">
        <v>31.9</v>
      </c>
      <c r="AL674" s="21" t="n">
        <v>32.5</v>
      </c>
      <c r="AM674" s="21" t="n">
        <v>33.5</v>
      </c>
      <c r="AN674" s="21" t="n">
        <v>33.4</v>
      </c>
      <c r="AO674" s="21" t="n">
        <v>34.5</v>
      </c>
      <c r="AP674" s="21" t="n">
        <v>32.3</v>
      </c>
      <c r="QB674" s="43" t="n">
        <f aca="false">(QB522+QC522)/2</f>
        <v>21.025</v>
      </c>
    </row>
    <row r="675" customFormat="false" ht="12.8" hidden="false" customHeight="false" outlineLevel="0" collapsed="false">
      <c r="AC675" s="26" t="s">
        <v>18</v>
      </c>
      <c r="AD675" s="21" t="n">
        <v>31.2</v>
      </c>
      <c r="AE675" s="21" t="n">
        <v>31</v>
      </c>
      <c r="AF675" s="21" t="n">
        <v>32.8</v>
      </c>
      <c r="AG675" s="21" t="n">
        <v>33.9</v>
      </c>
      <c r="AH675" s="21" t="n">
        <v>32.7</v>
      </c>
      <c r="AI675" s="21" t="n">
        <v>30.2</v>
      </c>
      <c r="AJ675" s="21" t="n">
        <v>29.6</v>
      </c>
      <c r="AK675" s="21" t="n">
        <v>31</v>
      </c>
      <c r="AL675" s="21" t="n">
        <v>32.8</v>
      </c>
      <c r="AM675" s="21" t="n">
        <v>33.6</v>
      </c>
      <c r="AN675" s="21" t="n">
        <v>34.4</v>
      </c>
      <c r="AO675" s="21" t="n">
        <v>34.2</v>
      </c>
      <c r="AP675" s="21" t="n">
        <v>32.3</v>
      </c>
      <c r="QB675" s="43" t="n">
        <f aca="false">(QB523+QC523)/2</f>
        <v>21.025</v>
      </c>
    </row>
    <row r="676" customFormat="false" ht="12.8" hidden="false" customHeight="false" outlineLevel="0" collapsed="false">
      <c r="AC676" s="26" t="s">
        <v>19</v>
      </c>
      <c r="AD676" s="21" t="n">
        <v>33.1</v>
      </c>
      <c r="AE676" s="21" t="n">
        <v>32.7</v>
      </c>
      <c r="AF676" s="21" t="n">
        <v>34.5</v>
      </c>
      <c r="AG676" s="21" t="n">
        <v>35.3</v>
      </c>
      <c r="AH676" s="21" t="n">
        <v>33</v>
      </c>
      <c r="AI676" s="21" t="n">
        <v>33</v>
      </c>
      <c r="AJ676" s="21" t="n">
        <v>31.6</v>
      </c>
      <c r="AK676" s="21" t="n">
        <v>31.9</v>
      </c>
      <c r="AL676" s="21" t="n">
        <v>32.8</v>
      </c>
      <c r="AM676" s="21" t="n">
        <v>34.2</v>
      </c>
      <c r="AN676" s="21" t="n">
        <v>35.4</v>
      </c>
      <c r="AO676" s="21" t="n">
        <v>31</v>
      </c>
      <c r="AP676" s="21" t="n">
        <v>33.2</v>
      </c>
      <c r="QB676" s="43" t="n">
        <f aca="false">(QB524+QC524)/2</f>
        <v>21.025</v>
      </c>
    </row>
    <row r="677" customFormat="false" ht="12.8" hidden="false" customHeight="false" outlineLevel="0" collapsed="false">
      <c r="AC677" s="26" t="s">
        <v>20</v>
      </c>
      <c r="AD677" s="21" t="n">
        <v>32.3</v>
      </c>
      <c r="AE677" s="21" t="n">
        <v>32.1</v>
      </c>
      <c r="AF677" s="21" t="n">
        <v>30.6</v>
      </c>
      <c r="AG677" s="21" t="n">
        <v>32.5</v>
      </c>
      <c r="AH677" s="21" t="n">
        <v>32.1</v>
      </c>
      <c r="AI677" s="21" t="n">
        <v>31.7</v>
      </c>
      <c r="AJ677" s="21" t="n">
        <v>30.5</v>
      </c>
      <c r="AK677" s="21" t="n">
        <v>32.2</v>
      </c>
      <c r="AL677" s="21" t="n">
        <v>33.1</v>
      </c>
      <c r="AM677" s="21" t="n">
        <v>34.3</v>
      </c>
      <c r="AN677" s="21" t="n">
        <v>33.9</v>
      </c>
      <c r="AO677" s="21" t="n">
        <v>34</v>
      </c>
      <c r="AP677" s="21" t="n">
        <v>32.4</v>
      </c>
      <c r="QB677" s="43" t="n">
        <f aca="false">(QB525+QC525)/2</f>
        <v>21.025</v>
      </c>
    </row>
    <row r="678" customFormat="false" ht="12.8" hidden="false" customHeight="false" outlineLevel="0" collapsed="false">
      <c r="AC678" s="26" t="s">
        <v>21</v>
      </c>
      <c r="AD678" s="21" t="n">
        <v>31.2</v>
      </c>
      <c r="AE678" s="21" t="n">
        <v>32.7</v>
      </c>
      <c r="AF678" s="21" t="n">
        <v>30.8</v>
      </c>
      <c r="AG678" s="21" t="n">
        <v>33.7</v>
      </c>
      <c r="AH678" s="21" t="n">
        <v>33.1</v>
      </c>
      <c r="AI678" s="21" t="n">
        <v>30.8</v>
      </c>
      <c r="AJ678" s="21" t="n">
        <v>29.8</v>
      </c>
      <c r="AK678" s="21" t="n">
        <v>31</v>
      </c>
      <c r="AL678" s="21" t="n">
        <v>32.9</v>
      </c>
      <c r="AM678" s="21" t="n">
        <v>33.9</v>
      </c>
      <c r="AN678" s="21" t="n">
        <v>35.2</v>
      </c>
      <c r="AO678" s="21" t="n">
        <v>33.9</v>
      </c>
      <c r="AP678" s="21" t="n">
        <v>32.4</v>
      </c>
      <c r="QB678" s="43" t="n">
        <f aca="false">(QB526+QC526)/2</f>
        <v>20.875</v>
      </c>
    </row>
    <row r="679" customFormat="false" ht="12.8" hidden="false" customHeight="false" outlineLevel="0" collapsed="false">
      <c r="AC679" s="26" t="s">
        <v>22</v>
      </c>
      <c r="AD679" s="21" t="n">
        <v>33.1</v>
      </c>
      <c r="AE679" s="21" t="n">
        <v>32.7</v>
      </c>
      <c r="AF679" s="21" t="n">
        <v>32.7</v>
      </c>
      <c r="AG679" s="21" t="n">
        <v>35.2</v>
      </c>
      <c r="AH679" s="21" t="n">
        <v>33.8</v>
      </c>
      <c r="AI679" s="21" t="n">
        <v>32.2</v>
      </c>
      <c r="AJ679" s="21" t="n">
        <v>30.3</v>
      </c>
      <c r="AK679" s="21" t="n">
        <v>32.5</v>
      </c>
      <c r="AL679" s="21" t="n">
        <v>33.9</v>
      </c>
      <c r="AM679" s="21" t="n">
        <v>34.4</v>
      </c>
      <c r="AN679" s="21" t="n">
        <v>35.3</v>
      </c>
      <c r="AO679" s="21" t="n">
        <v>34.2</v>
      </c>
      <c r="AP679" s="21" t="n">
        <v>33.4</v>
      </c>
      <c r="QB679" s="43" t="n">
        <f aca="false">(QB527+QC527)/2</f>
        <v>20.725</v>
      </c>
    </row>
    <row r="680" customFormat="false" ht="12.8" hidden="false" customHeight="false" outlineLevel="0" collapsed="false">
      <c r="AC680" s="26" t="s">
        <v>23</v>
      </c>
      <c r="AD680" s="21" t="n">
        <v>34.4</v>
      </c>
      <c r="AE680" s="21" t="n">
        <v>30.7</v>
      </c>
      <c r="AF680" s="21" t="n">
        <v>31.3</v>
      </c>
      <c r="AG680" s="21" t="n">
        <v>34.1</v>
      </c>
      <c r="AH680" s="21" t="n">
        <v>33.5</v>
      </c>
      <c r="AI680" s="21" t="n">
        <v>32.9</v>
      </c>
      <c r="AJ680" s="21" t="n">
        <v>30.4</v>
      </c>
      <c r="AK680" s="21" t="n">
        <v>30.7</v>
      </c>
      <c r="AL680" s="21" t="n">
        <v>33</v>
      </c>
      <c r="AM680" s="21" t="n">
        <v>34.9</v>
      </c>
      <c r="AN680" s="21" t="n">
        <v>34.6</v>
      </c>
      <c r="AO680" s="21" t="n">
        <v>33.9</v>
      </c>
      <c r="AP680" s="21" t="n">
        <v>32.9</v>
      </c>
      <c r="QB680" s="43" t="n">
        <f aca="false">(QB528+QC528)/2</f>
        <v>20.725</v>
      </c>
    </row>
    <row r="681" customFormat="false" ht="12.8" hidden="false" customHeight="false" outlineLevel="0" collapsed="false">
      <c r="AC681" s="26" t="s">
        <v>24</v>
      </c>
      <c r="AD681" s="21" t="n">
        <v>31.5</v>
      </c>
      <c r="AE681" s="21" t="n">
        <v>32</v>
      </c>
      <c r="AF681" s="21" t="n">
        <v>33.1</v>
      </c>
      <c r="AG681" s="21" t="n">
        <v>34.6</v>
      </c>
      <c r="AH681" s="21" t="n">
        <v>33.8</v>
      </c>
      <c r="AI681" s="21" t="n">
        <v>31.8</v>
      </c>
      <c r="AJ681" s="21" t="n">
        <v>30.9</v>
      </c>
      <c r="AK681" s="21" t="n">
        <v>32.1</v>
      </c>
      <c r="AL681" s="21" t="n">
        <v>32.6</v>
      </c>
      <c r="AM681" s="21" t="n">
        <v>33.4</v>
      </c>
      <c r="AN681" s="21" t="n">
        <v>34.3</v>
      </c>
      <c r="AO681" s="21" t="n">
        <v>33.2</v>
      </c>
      <c r="AP681" s="21" t="n">
        <v>32.8</v>
      </c>
      <c r="QB681" s="43" t="n">
        <f aca="false">(QB529+QC529)/2</f>
        <v>21.025</v>
      </c>
    </row>
    <row r="682" customFormat="false" ht="12.8" hidden="false" customHeight="false" outlineLevel="0" collapsed="false">
      <c r="AC682" s="26" t="s">
        <v>25</v>
      </c>
      <c r="AD682" s="21" t="n">
        <v>33</v>
      </c>
      <c r="AE682" s="21" t="n">
        <v>32.4</v>
      </c>
      <c r="AF682" s="21" t="n">
        <v>32.2</v>
      </c>
      <c r="AG682" s="21" t="n">
        <v>33.8</v>
      </c>
      <c r="AH682" s="21" t="n">
        <v>33.1</v>
      </c>
      <c r="AI682" s="21" t="n">
        <v>32.1</v>
      </c>
      <c r="AJ682" s="21" t="n">
        <v>31.7</v>
      </c>
      <c r="AK682" s="21" t="n">
        <v>32.9</v>
      </c>
      <c r="AL682" s="21" t="n">
        <v>33.2</v>
      </c>
      <c r="AM682" s="21" t="n">
        <v>34.5</v>
      </c>
      <c r="AN682" s="21" t="n">
        <v>34</v>
      </c>
      <c r="AO682" s="21" t="n">
        <v>32.8</v>
      </c>
      <c r="AP682" s="21" t="n">
        <v>33</v>
      </c>
      <c r="QB682" s="43" t="n">
        <f aca="false">(QB530+QC530)/2</f>
        <v>20.875</v>
      </c>
    </row>
    <row r="683" customFormat="false" ht="12.8" hidden="false" customHeight="false" outlineLevel="0" collapsed="false">
      <c r="AC683" s="26" t="s">
        <v>26</v>
      </c>
      <c r="AD683" s="21" t="n">
        <v>30.5</v>
      </c>
      <c r="AE683" s="21" t="n">
        <v>31.4</v>
      </c>
      <c r="AF683" s="21" t="n">
        <v>32.1</v>
      </c>
      <c r="AG683" s="21" t="n">
        <v>32.1</v>
      </c>
      <c r="AH683" s="21" t="n">
        <v>33.6</v>
      </c>
      <c r="AI683" s="21" t="n">
        <v>30.1</v>
      </c>
      <c r="AJ683" s="21" t="n">
        <v>31.7</v>
      </c>
      <c r="AK683" s="21" t="n">
        <v>31.8</v>
      </c>
      <c r="AL683" s="21" t="n">
        <v>33.4</v>
      </c>
      <c r="AM683" s="21" t="n">
        <v>34</v>
      </c>
      <c r="AN683" s="21" t="n">
        <v>34.1</v>
      </c>
      <c r="AO683" s="21" t="n">
        <v>33.5</v>
      </c>
      <c r="AP683" s="21" t="n">
        <v>32.4</v>
      </c>
      <c r="QB683" s="43" t="n">
        <f aca="false">(QB531+QC531)/2</f>
        <v>20.875</v>
      </c>
    </row>
    <row r="684" customFormat="false" ht="12.8" hidden="false" customHeight="false" outlineLevel="0" collapsed="false">
      <c r="AC684" s="26" t="s">
        <v>27</v>
      </c>
      <c r="AD684" s="21" t="n">
        <v>31.5</v>
      </c>
      <c r="AE684" s="21" t="n">
        <v>31.8</v>
      </c>
      <c r="AF684" s="21" t="n">
        <v>34.1</v>
      </c>
      <c r="AG684" s="21" t="n">
        <v>33.8</v>
      </c>
      <c r="AH684" s="21" t="n">
        <v>34</v>
      </c>
      <c r="AI684" s="21" t="n">
        <v>32.5</v>
      </c>
      <c r="AJ684" s="21" t="n">
        <v>32.6</v>
      </c>
      <c r="AK684" s="21" t="n">
        <v>32.6</v>
      </c>
      <c r="AL684" s="21" t="n">
        <v>33.4</v>
      </c>
      <c r="AM684" s="21" t="n">
        <v>34.1</v>
      </c>
      <c r="AN684" s="21" t="n">
        <v>34.6</v>
      </c>
      <c r="AO684" s="21" t="n">
        <v>35.4</v>
      </c>
      <c r="AP684" s="21" t="n">
        <v>33.4</v>
      </c>
      <c r="QB684" s="43" t="n">
        <f aca="false">(QB532+QC532)/2</f>
        <v>20.75</v>
      </c>
    </row>
    <row r="685" customFormat="false" ht="12.8" hidden="false" customHeight="false" outlineLevel="0" collapsed="false">
      <c r="AC685" s="26" t="s">
        <v>28</v>
      </c>
      <c r="AD685" s="21" t="n">
        <v>34.3</v>
      </c>
      <c r="AE685" s="21" t="n">
        <v>33.8</v>
      </c>
      <c r="AF685" s="21" t="n">
        <v>33.7</v>
      </c>
      <c r="AG685" s="21" t="n">
        <v>36.3</v>
      </c>
      <c r="AH685" s="21" t="n">
        <v>35.2</v>
      </c>
      <c r="AI685" s="21" t="n">
        <v>33.9</v>
      </c>
      <c r="AJ685" s="21" t="n">
        <v>32.8</v>
      </c>
      <c r="AK685" s="21" t="n">
        <v>33</v>
      </c>
      <c r="AL685" s="21" t="n">
        <v>32.8</v>
      </c>
      <c r="AM685" s="21" t="n">
        <v>33.8</v>
      </c>
      <c r="AN685" s="21" t="n">
        <v>32.5</v>
      </c>
      <c r="AO685" s="21" t="n">
        <v>33.4</v>
      </c>
      <c r="AP685" s="21" t="n">
        <v>33.8</v>
      </c>
      <c r="QB685" s="43" t="n">
        <f aca="false">(QB533+QC533)/2</f>
        <v>20.75</v>
      </c>
    </row>
    <row r="686" customFormat="false" ht="12.8" hidden="false" customHeight="false" outlineLevel="0" collapsed="false">
      <c r="AC686" s="26" t="s">
        <v>29</v>
      </c>
      <c r="AD686" s="21" t="n">
        <v>32.4</v>
      </c>
      <c r="AE686" s="21" t="n">
        <v>32.2</v>
      </c>
      <c r="AF686" s="21" t="n">
        <v>33.1</v>
      </c>
      <c r="AG686" s="21" t="n">
        <v>33.2</v>
      </c>
      <c r="AH686" s="21" t="n">
        <v>33.1</v>
      </c>
      <c r="AI686" s="21" t="n">
        <v>30.9</v>
      </c>
      <c r="AJ686" s="21" t="n">
        <v>31.1</v>
      </c>
      <c r="AK686" s="21" t="n">
        <v>31.9</v>
      </c>
      <c r="AL686" s="21" t="n">
        <v>33.4</v>
      </c>
      <c r="AM686" s="21" t="n">
        <v>34.2</v>
      </c>
      <c r="AN686" s="21" t="n">
        <v>34.4</v>
      </c>
      <c r="AO686" s="21" t="n">
        <v>32.8</v>
      </c>
      <c r="AP686" s="21" t="n">
        <v>32.7</v>
      </c>
      <c r="QB686" s="43" t="n">
        <f aca="false">(QB534+QC534)/2</f>
        <v>20.75</v>
      </c>
    </row>
    <row r="687" customFormat="false" ht="12.8" hidden="false" customHeight="false" outlineLevel="0" collapsed="false">
      <c r="AC687" s="26" t="s">
        <v>30</v>
      </c>
      <c r="AD687" s="21" t="n">
        <v>32.9</v>
      </c>
      <c r="AE687" s="21" t="n">
        <v>32.1</v>
      </c>
      <c r="AF687" s="21" t="n">
        <v>32.6</v>
      </c>
      <c r="AG687" s="21" t="n">
        <v>32.9</v>
      </c>
      <c r="AH687" s="21" t="n">
        <v>33.2</v>
      </c>
      <c r="AI687" s="21" t="n">
        <v>30.6</v>
      </c>
      <c r="AJ687" s="21" t="n">
        <v>30.8</v>
      </c>
      <c r="AK687" s="21" t="n">
        <v>32.6</v>
      </c>
      <c r="AL687" s="21" t="n">
        <v>33.2</v>
      </c>
      <c r="AM687" s="21" t="n">
        <v>34.5</v>
      </c>
      <c r="AN687" s="21" t="n">
        <v>34.4</v>
      </c>
      <c r="AO687" s="21" t="n">
        <v>33</v>
      </c>
      <c r="AP687" s="21" t="n">
        <v>32.7</v>
      </c>
      <c r="QB687" s="43" t="n">
        <f aca="false">(QB535+QC535)/2</f>
        <v>20.75</v>
      </c>
    </row>
    <row r="688" customFormat="false" ht="12.8" hidden="false" customHeight="false" outlineLevel="0" collapsed="false">
      <c r="AC688" s="26" t="s">
        <v>32</v>
      </c>
      <c r="AD688" s="21" t="n">
        <v>33.1</v>
      </c>
      <c r="AE688" s="21" t="n">
        <v>33</v>
      </c>
      <c r="AF688" s="21" t="n">
        <v>32.5</v>
      </c>
      <c r="AG688" s="21" t="n">
        <v>32.7</v>
      </c>
      <c r="AH688" s="21" t="n">
        <v>32.2</v>
      </c>
      <c r="AI688" s="21" t="n">
        <v>31.7</v>
      </c>
      <c r="AJ688" s="21" t="n">
        <v>31.4</v>
      </c>
      <c r="AK688" s="21" t="n">
        <v>32.3</v>
      </c>
      <c r="AL688" s="21" t="n">
        <v>32.8</v>
      </c>
      <c r="AM688" s="21" t="n">
        <v>34.7</v>
      </c>
      <c r="AN688" s="21" t="n">
        <v>33.1</v>
      </c>
      <c r="AO688" s="21" t="n">
        <v>33.5</v>
      </c>
      <c r="AP688" s="21" t="n">
        <v>32.8</v>
      </c>
      <c r="QB688" s="43" t="n">
        <f aca="false">(QB536+QC536)/2</f>
        <v>20.475</v>
      </c>
    </row>
    <row r="689" customFormat="false" ht="12.8" hidden="false" customHeight="false" outlineLevel="0" collapsed="false">
      <c r="AC689" s="26" t="s">
        <v>33</v>
      </c>
      <c r="AD689" s="21" t="n">
        <v>32.5</v>
      </c>
      <c r="AE689" s="21" t="n">
        <v>31.5</v>
      </c>
      <c r="AF689" s="21" t="n">
        <v>31.8</v>
      </c>
      <c r="AG689" s="21" t="n">
        <v>31.3</v>
      </c>
      <c r="AH689" s="21" t="n">
        <v>32.2</v>
      </c>
      <c r="AI689" s="21" t="n">
        <v>30.9</v>
      </c>
      <c r="AJ689" s="21" t="n">
        <v>31.4</v>
      </c>
      <c r="AK689" s="21" t="n">
        <v>32.9</v>
      </c>
      <c r="AL689" s="21" t="n">
        <v>33.6</v>
      </c>
      <c r="AM689" s="21" t="n">
        <v>34.4</v>
      </c>
      <c r="AN689" s="21" t="n">
        <v>33.5</v>
      </c>
      <c r="AO689" s="21" t="n">
        <v>32.7</v>
      </c>
      <c r="AP689" s="21" t="n">
        <v>32.4</v>
      </c>
      <c r="QB689" s="43" t="n">
        <f aca="false">(QB537+QC537)/2</f>
        <v>20.675</v>
      </c>
    </row>
    <row r="690" customFormat="false" ht="12.8" hidden="false" customHeight="false" outlineLevel="0" collapsed="false">
      <c r="AC690" s="26" t="s">
        <v>34</v>
      </c>
      <c r="AD690" s="21" t="n">
        <v>33.3</v>
      </c>
      <c r="AE690" s="21" t="n">
        <v>32.4</v>
      </c>
      <c r="AF690" s="21" t="n">
        <v>34.4</v>
      </c>
      <c r="AG690" s="21" t="n">
        <v>32.4</v>
      </c>
      <c r="AH690" s="21" t="n">
        <v>31.3</v>
      </c>
      <c r="AI690" s="21" t="n">
        <v>29.7</v>
      </c>
      <c r="AJ690" s="21" t="n">
        <v>29.7</v>
      </c>
      <c r="AK690" s="21" t="n">
        <v>30.7</v>
      </c>
      <c r="AL690" s="21" t="n">
        <v>32.2</v>
      </c>
      <c r="AM690" s="21" t="n">
        <v>33.8</v>
      </c>
      <c r="AN690" s="21" t="n">
        <v>34.1</v>
      </c>
      <c r="AO690" s="21" t="n">
        <v>34.1</v>
      </c>
      <c r="AP690" s="21" t="n">
        <v>32.3</v>
      </c>
      <c r="QB690" s="43" t="n">
        <f aca="false">(QB538+QC538)/2</f>
        <v>20.75</v>
      </c>
    </row>
    <row r="691" customFormat="false" ht="12.8" hidden="false" customHeight="false" outlineLevel="0" collapsed="false">
      <c r="AC691" s="26" t="s">
        <v>35</v>
      </c>
      <c r="AD691" s="21" t="n">
        <v>32.8</v>
      </c>
      <c r="AE691" s="21" t="n">
        <v>31.2</v>
      </c>
      <c r="AF691" s="21" t="n">
        <v>31.8</v>
      </c>
      <c r="AG691" s="21" t="n">
        <v>33</v>
      </c>
      <c r="AH691" s="21" t="n">
        <v>32.5</v>
      </c>
      <c r="AI691" s="21" t="n">
        <v>31.6</v>
      </c>
      <c r="AJ691" s="21" t="n">
        <v>31.4</v>
      </c>
      <c r="AK691" s="21" t="n">
        <v>31.7</v>
      </c>
      <c r="AL691" s="21" t="n">
        <v>33.2</v>
      </c>
      <c r="AM691" s="21" t="n">
        <v>34</v>
      </c>
      <c r="AN691" s="21" t="n">
        <v>34</v>
      </c>
      <c r="AO691" s="21" t="n">
        <v>34.1</v>
      </c>
      <c r="AP691" s="21" t="n">
        <v>32.6</v>
      </c>
      <c r="QB691" s="43" t="n">
        <f aca="false">(QB539+QC539)/2</f>
        <v>20.75</v>
      </c>
    </row>
    <row r="692" customFormat="false" ht="12.8" hidden="false" customHeight="false" outlineLevel="0" collapsed="false">
      <c r="AC692" s="26" t="s">
        <v>36</v>
      </c>
      <c r="AD692" s="21" t="n">
        <v>31.7</v>
      </c>
      <c r="AE692" s="21" t="n">
        <v>31.7</v>
      </c>
      <c r="AF692" s="21" t="n">
        <v>31.7</v>
      </c>
      <c r="AG692" s="21" t="n">
        <v>33.3</v>
      </c>
      <c r="AH692" s="21" t="n">
        <v>30</v>
      </c>
      <c r="AI692" s="21" t="n">
        <v>28.9</v>
      </c>
      <c r="AJ692" s="21" t="n">
        <v>29.4</v>
      </c>
      <c r="AK692" s="21" t="n">
        <v>30.9</v>
      </c>
      <c r="AL692" s="21" t="n">
        <v>32</v>
      </c>
      <c r="AM692" s="21" t="n">
        <v>33.5</v>
      </c>
      <c r="AN692" s="21" t="n">
        <v>35.4</v>
      </c>
      <c r="AO692" s="21" t="n">
        <v>34.2</v>
      </c>
      <c r="AP692" s="21" t="n">
        <v>31.9</v>
      </c>
      <c r="QB692" s="43" t="n">
        <f aca="false">(QB540+QC540)/2</f>
        <v>21.1</v>
      </c>
    </row>
    <row r="693" customFormat="false" ht="12.8" hidden="false" customHeight="false" outlineLevel="0" collapsed="false">
      <c r="AC693" s="26" t="s">
        <v>37</v>
      </c>
      <c r="AD693" s="21" t="n">
        <v>31.7</v>
      </c>
      <c r="AE693" s="21" t="n">
        <v>33.5</v>
      </c>
      <c r="AF693" s="21" t="n">
        <v>33</v>
      </c>
      <c r="AG693" s="21" t="n">
        <v>33.5</v>
      </c>
      <c r="AH693" s="21" t="n">
        <v>31.8</v>
      </c>
      <c r="AI693" s="21" t="n">
        <v>29.9</v>
      </c>
      <c r="AJ693" s="21" t="n">
        <v>29.2</v>
      </c>
      <c r="AK693" s="21" t="n">
        <v>30.7</v>
      </c>
      <c r="AL693" s="21" t="n">
        <v>32.4</v>
      </c>
      <c r="AM693" s="21" t="n">
        <v>33.7</v>
      </c>
      <c r="AN693" s="21" t="n">
        <v>33.4</v>
      </c>
      <c r="AO693" s="21" t="n">
        <v>33.3</v>
      </c>
      <c r="AP693" s="21" t="n">
        <v>32.2</v>
      </c>
      <c r="QB693" s="43" t="n">
        <f aca="false">(QB541+QC541)/2</f>
        <v>21.15</v>
      </c>
    </row>
    <row r="694" customFormat="false" ht="12.8" hidden="false" customHeight="false" outlineLevel="0" collapsed="false">
      <c r="AC694" s="26" t="s">
        <v>38</v>
      </c>
      <c r="AD694" s="21" t="n">
        <v>31.6</v>
      </c>
      <c r="AE694" s="21" t="n">
        <v>32.3</v>
      </c>
      <c r="AF694" s="21" t="n">
        <v>33.2</v>
      </c>
      <c r="AG694" s="21" t="n">
        <v>33.9</v>
      </c>
      <c r="AH694" s="21" t="n">
        <v>32.1</v>
      </c>
      <c r="AI694" s="21" t="n">
        <v>30.9</v>
      </c>
      <c r="AJ694" s="21" t="n">
        <v>31.5</v>
      </c>
      <c r="AK694" s="21" t="n">
        <v>32</v>
      </c>
      <c r="AL694" s="21" t="n">
        <v>33.4</v>
      </c>
      <c r="AM694" s="21" t="n">
        <v>34.4</v>
      </c>
      <c r="AN694" s="21" t="n">
        <v>34.6</v>
      </c>
      <c r="AO694" s="21" t="n">
        <v>31.9</v>
      </c>
      <c r="AP694" s="21" t="n">
        <v>32.6</v>
      </c>
      <c r="QB694" s="43" t="n">
        <f aca="false">(QB542+QC542)/2</f>
        <v>21.15</v>
      </c>
    </row>
    <row r="695" customFormat="false" ht="12.8" hidden="false" customHeight="false" outlineLevel="0" collapsed="false">
      <c r="AC695" s="26" t="s">
        <v>39</v>
      </c>
      <c r="AD695" s="21" t="n">
        <v>32.2</v>
      </c>
      <c r="AE695" s="21" t="n">
        <v>31.9</v>
      </c>
      <c r="AF695" s="21" t="n">
        <v>32.5</v>
      </c>
      <c r="AG695" s="21" t="n">
        <v>34.5</v>
      </c>
      <c r="AH695" s="21" t="n">
        <v>33.3</v>
      </c>
      <c r="AI695" s="21" t="n">
        <v>32.5</v>
      </c>
      <c r="AJ695" s="21" t="n">
        <v>32.4</v>
      </c>
      <c r="AK695" s="21" t="n">
        <v>33.3</v>
      </c>
      <c r="AL695" s="21" t="n">
        <v>34</v>
      </c>
      <c r="AM695" s="21" t="n">
        <v>33.7</v>
      </c>
      <c r="AN695" s="21" t="n">
        <v>33.2</v>
      </c>
      <c r="AO695" s="21" t="n">
        <v>33.1</v>
      </c>
      <c r="AP695" s="21" t="n">
        <v>33.1</v>
      </c>
      <c r="QB695" s="43" t="n">
        <f aca="false">(QB543+QC543)/2</f>
        <v>21.15</v>
      </c>
    </row>
    <row r="696" customFormat="false" ht="12.8" hidden="false" customHeight="false" outlineLevel="0" collapsed="false">
      <c r="AC696" s="26" t="s">
        <v>40</v>
      </c>
      <c r="AD696" s="21" t="n">
        <v>31</v>
      </c>
      <c r="AE696" s="21" t="n">
        <v>31.8</v>
      </c>
      <c r="AF696" s="21" t="n">
        <v>32.2</v>
      </c>
      <c r="AG696" s="21" t="n">
        <v>32.8</v>
      </c>
      <c r="AH696" s="21" t="n">
        <v>31.7</v>
      </c>
      <c r="AI696" s="21" t="n">
        <v>30.9</v>
      </c>
      <c r="AJ696" s="21" t="n">
        <v>31.9</v>
      </c>
      <c r="AK696" s="21" t="n">
        <v>32.6</v>
      </c>
      <c r="AL696" s="21" t="n">
        <v>33</v>
      </c>
      <c r="AM696" s="21" t="n">
        <v>33.7</v>
      </c>
      <c r="AN696" s="21" t="n">
        <v>33.9</v>
      </c>
      <c r="AO696" s="21" t="n">
        <v>31.9</v>
      </c>
      <c r="AP696" s="21" t="n">
        <v>32.3</v>
      </c>
      <c r="QB696" s="43" t="n">
        <f aca="false">(QB544+QC544)/2</f>
        <v>21.15</v>
      </c>
    </row>
    <row r="697" customFormat="false" ht="12.8" hidden="false" customHeight="false" outlineLevel="0" collapsed="false">
      <c r="AC697" s="26" t="s">
        <v>41</v>
      </c>
      <c r="AD697" s="21" t="n">
        <v>30.7</v>
      </c>
      <c r="AE697" s="21" t="n">
        <v>30.6</v>
      </c>
      <c r="AF697" s="21" t="n">
        <v>32.9</v>
      </c>
      <c r="AG697" s="21" t="n">
        <v>32.8</v>
      </c>
      <c r="AH697" s="21" t="n">
        <v>32.4</v>
      </c>
      <c r="AI697" s="21" t="n">
        <v>31.3</v>
      </c>
      <c r="AJ697" s="21" t="n">
        <v>30.1</v>
      </c>
      <c r="AK697" s="21" t="n">
        <v>31.6</v>
      </c>
      <c r="AL697" s="21" t="n">
        <v>32.7</v>
      </c>
      <c r="AM697" s="21" t="n">
        <v>33.9</v>
      </c>
      <c r="AN697" s="21" t="n">
        <v>34.6</v>
      </c>
      <c r="AO697" s="21" t="n">
        <v>33.2</v>
      </c>
      <c r="AP697" s="21" t="n">
        <v>32.2</v>
      </c>
      <c r="QB697" s="43" t="n">
        <f aca="false">(QB545+QC545)/2</f>
        <v>20.825</v>
      </c>
    </row>
    <row r="698" customFormat="false" ht="12.8" hidden="false" customHeight="false" outlineLevel="0" collapsed="false">
      <c r="AC698" s="26" t="s">
        <v>42</v>
      </c>
      <c r="AD698" s="21" t="n">
        <v>32</v>
      </c>
      <c r="AE698" s="21" t="n">
        <v>32.8</v>
      </c>
      <c r="AF698" s="21" t="n">
        <v>32.6</v>
      </c>
      <c r="AG698" s="21" t="n">
        <v>32.8</v>
      </c>
      <c r="AH698" s="21" t="n">
        <v>31.9</v>
      </c>
      <c r="AI698" s="21" t="n">
        <v>30.6</v>
      </c>
      <c r="AJ698" s="21" t="n">
        <v>29.4</v>
      </c>
      <c r="AK698" s="21" t="n">
        <v>31.2</v>
      </c>
      <c r="AL698" s="21" t="n">
        <v>32.8</v>
      </c>
      <c r="AM698" s="21" t="n">
        <v>33.1</v>
      </c>
      <c r="AN698" s="21" t="n">
        <v>33.4</v>
      </c>
      <c r="AO698" s="21" t="n">
        <v>33.8</v>
      </c>
      <c r="AP698" s="21" t="n">
        <v>32.2</v>
      </c>
      <c r="QB698" s="43" t="n">
        <f aca="false">(QB546+QC546)/2</f>
        <v>20.6</v>
      </c>
    </row>
    <row r="699" customFormat="false" ht="12.8" hidden="false" customHeight="false" outlineLevel="0" collapsed="false">
      <c r="AC699" s="26" t="s">
        <v>43</v>
      </c>
      <c r="AD699" s="21" t="n">
        <v>31.9</v>
      </c>
      <c r="AE699" s="21" t="n">
        <v>31.6</v>
      </c>
      <c r="AF699" s="21" t="n">
        <v>33.3</v>
      </c>
      <c r="AG699" s="21" t="n">
        <v>33.7</v>
      </c>
      <c r="AH699" s="21" t="n">
        <v>33.3</v>
      </c>
      <c r="AI699" s="21" t="n">
        <v>32.4</v>
      </c>
      <c r="AJ699" s="21" t="n">
        <v>31.9</v>
      </c>
      <c r="AK699" s="21" t="n">
        <v>32.5</v>
      </c>
      <c r="AL699" s="21" t="n">
        <v>33.6</v>
      </c>
      <c r="AM699" s="21" t="n">
        <v>34</v>
      </c>
      <c r="AN699" s="21" t="n">
        <v>33.6</v>
      </c>
      <c r="AO699" s="21" t="n">
        <v>32.7</v>
      </c>
      <c r="AP699" s="21" t="n">
        <v>32.9</v>
      </c>
      <c r="QB699" s="43" t="n">
        <f aca="false">(QB547+QC547)/2</f>
        <v>20.6</v>
      </c>
    </row>
    <row r="700" customFormat="false" ht="12.8" hidden="false" customHeight="false" outlineLevel="0" collapsed="false">
      <c r="AC700" s="26" t="s">
        <v>44</v>
      </c>
      <c r="AD700" s="21" t="n">
        <v>32.1</v>
      </c>
      <c r="AE700" s="21" t="n">
        <v>31.8</v>
      </c>
      <c r="AF700" s="21" t="n">
        <v>31.3</v>
      </c>
      <c r="AG700" s="21" t="n">
        <v>33.7</v>
      </c>
      <c r="AH700" s="21" t="n">
        <v>33.3</v>
      </c>
      <c r="AI700" s="21" t="n">
        <v>32.6</v>
      </c>
      <c r="AJ700" s="21" t="n">
        <v>31.4</v>
      </c>
      <c r="AK700" s="21" t="n">
        <v>32.1</v>
      </c>
      <c r="AL700" s="21" t="n">
        <v>33.3</v>
      </c>
      <c r="AM700" s="21" t="n">
        <v>34.4</v>
      </c>
      <c r="AN700" s="21" t="n">
        <v>34.3</v>
      </c>
      <c r="AO700" s="21" t="n">
        <v>33.1</v>
      </c>
      <c r="AP700" s="21" t="n">
        <v>32.8</v>
      </c>
      <c r="QB700" s="43" t="n">
        <f aca="false">(QB548+QC548)/2</f>
        <v>21.025</v>
      </c>
    </row>
    <row r="701" customFormat="false" ht="12.8" hidden="false" customHeight="false" outlineLevel="0" collapsed="false">
      <c r="AC701" s="26" t="s">
        <v>45</v>
      </c>
      <c r="AD701" s="21" t="n">
        <v>32.4</v>
      </c>
      <c r="AE701" s="21" t="n">
        <v>31.8</v>
      </c>
      <c r="AF701" s="21" t="n">
        <v>31.9</v>
      </c>
      <c r="AG701" s="21" t="n">
        <v>33.8</v>
      </c>
      <c r="AH701" s="21" t="n">
        <v>32.2</v>
      </c>
      <c r="AI701" s="21" t="n">
        <v>30.9</v>
      </c>
      <c r="AJ701" s="21" t="n">
        <v>29.7</v>
      </c>
      <c r="AK701" s="21" t="n">
        <v>31</v>
      </c>
      <c r="AL701" s="21" t="n">
        <v>32.4</v>
      </c>
      <c r="AM701" s="21" t="n">
        <v>33.7</v>
      </c>
      <c r="AN701" s="21" t="n">
        <v>34.8</v>
      </c>
      <c r="AO701" s="21" t="n">
        <v>32.7</v>
      </c>
      <c r="AP701" s="21" t="n">
        <v>32.3</v>
      </c>
      <c r="QB701" s="43" t="n">
        <f aca="false">(QB549+QC549)/2</f>
        <v>21.025</v>
      </c>
    </row>
    <row r="702" customFormat="false" ht="12.8" hidden="false" customHeight="false" outlineLevel="0" collapsed="false">
      <c r="AC702" s="26" t="s">
        <v>46</v>
      </c>
      <c r="AD702" s="21" t="n">
        <v>32.1</v>
      </c>
      <c r="AE702" s="21" t="n">
        <v>32.9</v>
      </c>
      <c r="AF702" s="21" t="n">
        <v>31.7</v>
      </c>
      <c r="AG702" s="21" t="n">
        <v>33.4</v>
      </c>
      <c r="AH702" s="21" t="n">
        <v>32.8</v>
      </c>
      <c r="AI702" s="21" t="n">
        <v>30.8</v>
      </c>
      <c r="AJ702" s="21" t="n">
        <v>30</v>
      </c>
      <c r="AK702" s="21" t="n">
        <v>30.6</v>
      </c>
      <c r="AL702" s="21" t="n">
        <v>32.5</v>
      </c>
      <c r="AM702" s="21" t="n">
        <v>33.2</v>
      </c>
      <c r="AN702" s="21" t="n">
        <v>34.4</v>
      </c>
      <c r="AO702" s="21" t="n">
        <v>33.1</v>
      </c>
      <c r="AP702" s="21" t="n">
        <v>32.3</v>
      </c>
      <c r="QB702" s="43" t="n">
        <f aca="false">(QB550+QC550)/2</f>
        <v>21.025</v>
      </c>
    </row>
    <row r="703" customFormat="false" ht="12.8" hidden="false" customHeight="false" outlineLevel="0" collapsed="false">
      <c r="AC703" s="26" t="s">
        <v>47</v>
      </c>
      <c r="AD703" s="21" t="n">
        <v>33.3</v>
      </c>
      <c r="AE703" s="21" t="n">
        <v>31.9</v>
      </c>
      <c r="AF703" s="21" t="n">
        <v>33.6</v>
      </c>
      <c r="AG703" s="21" t="n">
        <v>34.2</v>
      </c>
      <c r="AH703" s="21" t="n">
        <v>33.6</v>
      </c>
      <c r="AI703" s="21" t="n">
        <v>31.9</v>
      </c>
      <c r="AJ703" s="21" t="n">
        <v>31.6</v>
      </c>
      <c r="AK703" s="21" t="n">
        <v>31.9</v>
      </c>
      <c r="AL703" s="21" t="n">
        <v>33.1</v>
      </c>
      <c r="AM703" s="21" t="n">
        <v>33.8</v>
      </c>
      <c r="AN703" s="21" t="n">
        <v>34.7</v>
      </c>
      <c r="AO703" s="21" t="n">
        <v>33</v>
      </c>
      <c r="AP703" s="21" t="n">
        <v>33</v>
      </c>
      <c r="QB703" s="43" t="n">
        <f aca="false">(QB551+QC551)/2</f>
        <v>21.1</v>
      </c>
    </row>
    <row r="704" customFormat="false" ht="12.8" hidden="false" customHeight="false" outlineLevel="0" collapsed="false">
      <c r="AC704" s="26" t="s">
        <v>48</v>
      </c>
      <c r="AD704" s="21" t="n">
        <v>32</v>
      </c>
      <c r="AE704" s="21" t="n">
        <v>30.7</v>
      </c>
      <c r="AF704" s="21" t="n">
        <v>31.3</v>
      </c>
      <c r="AG704" s="21" t="n">
        <v>30.8</v>
      </c>
      <c r="AH704" s="21" t="n">
        <v>31.9</v>
      </c>
      <c r="AI704" s="21" t="n">
        <v>29.9</v>
      </c>
      <c r="AJ704" s="21" t="n">
        <v>30</v>
      </c>
      <c r="AK704" s="21" t="n">
        <v>31.3</v>
      </c>
      <c r="AL704" s="21" t="n">
        <v>32.5</v>
      </c>
      <c r="AM704" s="21" t="n">
        <v>33.5</v>
      </c>
      <c r="AN704" s="21" t="n">
        <v>34.6</v>
      </c>
      <c r="AO704" s="21" t="n">
        <v>34.4</v>
      </c>
      <c r="AP704" s="21" t="n">
        <v>31.9</v>
      </c>
      <c r="QB704" s="43" t="n">
        <f aca="false">(QB552+QC552)/2</f>
        <v>20.95</v>
      </c>
    </row>
    <row r="705" customFormat="false" ht="12.8" hidden="false" customHeight="false" outlineLevel="0" collapsed="false">
      <c r="AC705" s="26" t="s">
        <v>49</v>
      </c>
      <c r="AD705" s="21" t="n">
        <v>32.3</v>
      </c>
      <c r="AE705" s="21" t="n">
        <v>33.3</v>
      </c>
      <c r="AF705" s="21" t="n">
        <v>32.6</v>
      </c>
      <c r="AG705" s="21" t="n">
        <v>33.7</v>
      </c>
      <c r="AH705" s="21" t="n">
        <v>31.5</v>
      </c>
      <c r="AI705" s="21" t="n">
        <v>31</v>
      </c>
      <c r="AJ705" s="21" t="n">
        <v>30.4</v>
      </c>
      <c r="AK705" s="21" t="n">
        <v>31.8</v>
      </c>
      <c r="AL705" s="21" t="n">
        <v>34</v>
      </c>
      <c r="AM705" s="21" t="n">
        <v>34.6</v>
      </c>
      <c r="AN705" s="21" t="n">
        <v>35.1</v>
      </c>
      <c r="AO705" s="21" t="n">
        <v>33.8</v>
      </c>
      <c r="AP705" s="21" t="n">
        <v>32.8</v>
      </c>
      <c r="QB705" s="43" t="n">
        <f aca="false">(QB553+QC553)/2</f>
        <v>20.95</v>
      </c>
    </row>
    <row r="706" customFormat="false" ht="12.8" hidden="false" customHeight="false" outlineLevel="0" collapsed="false">
      <c r="AC706" s="26" t="s">
        <v>50</v>
      </c>
      <c r="AD706" s="21" t="n">
        <v>32.3</v>
      </c>
      <c r="AE706" s="21" t="n">
        <v>33.8</v>
      </c>
      <c r="AF706" s="21" t="n">
        <v>33.2</v>
      </c>
      <c r="AG706" s="21" t="n">
        <v>33.8</v>
      </c>
      <c r="AH706" s="21" t="n">
        <v>32.6</v>
      </c>
      <c r="AI706" s="21" t="n">
        <v>31.9</v>
      </c>
      <c r="AJ706" s="21" t="n">
        <v>30.9</v>
      </c>
      <c r="AK706" s="21" t="n">
        <v>31.4</v>
      </c>
      <c r="AL706" s="21" t="n">
        <v>33</v>
      </c>
      <c r="AM706" s="21" t="n">
        <v>34.3</v>
      </c>
      <c r="AN706" s="21" t="n">
        <v>34.5</v>
      </c>
      <c r="AO706" s="21" t="n">
        <v>34.6</v>
      </c>
      <c r="AP706" s="21" t="n">
        <v>33</v>
      </c>
      <c r="QB706" s="43" t="n">
        <f aca="false">(QB554+QC554)/2</f>
        <v>21.05</v>
      </c>
    </row>
    <row r="707" customFormat="false" ht="12.8" hidden="false" customHeight="false" outlineLevel="0" collapsed="false">
      <c r="AC707" s="26" t="s">
        <v>51</v>
      </c>
      <c r="AD707" s="21" t="n">
        <v>34.7</v>
      </c>
      <c r="AE707" s="21" t="n">
        <v>33</v>
      </c>
      <c r="AF707" s="21" t="n">
        <v>31.9</v>
      </c>
      <c r="AG707" s="21" t="n">
        <v>33.5</v>
      </c>
      <c r="AH707" s="21" t="n">
        <v>32.8</v>
      </c>
      <c r="AI707" s="21" t="n">
        <v>29.8</v>
      </c>
      <c r="AJ707" s="21" t="n">
        <v>30.3</v>
      </c>
      <c r="AK707" s="21" t="n">
        <v>31.8</v>
      </c>
      <c r="AL707" s="21" t="n">
        <v>33.8</v>
      </c>
      <c r="AM707" s="21" t="n">
        <v>33.9</v>
      </c>
      <c r="AN707" s="21" t="n">
        <v>34.4</v>
      </c>
      <c r="AO707" s="21" t="n">
        <v>33.8</v>
      </c>
      <c r="AP707" s="21" t="n">
        <v>32.8</v>
      </c>
      <c r="QB707" s="43" t="n">
        <f aca="false">(QB555+QC555)/2</f>
        <v>20.65</v>
      </c>
    </row>
    <row r="708" customFormat="false" ht="12.8" hidden="false" customHeight="false" outlineLevel="0" collapsed="false">
      <c r="AC708" s="26" t="s">
        <v>52</v>
      </c>
      <c r="AD708" s="21" t="n">
        <v>33</v>
      </c>
      <c r="AE708" s="21" t="n">
        <v>31.9</v>
      </c>
      <c r="AF708" s="21" t="n">
        <v>32.4</v>
      </c>
      <c r="AG708" s="21" t="n">
        <v>32.8</v>
      </c>
      <c r="AH708" s="21" t="n">
        <v>31.8</v>
      </c>
      <c r="AI708" s="21" t="n">
        <v>29.9</v>
      </c>
      <c r="AJ708" s="21" t="n">
        <v>29.5</v>
      </c>
      <c r="AK708" s="21" t="n">
        <v>31.7</v>
      </c>
      <c r="AL708" s="21" t="n">
        <v>32.3</v>
      </c>
      <c r="AM708" s="21" t="n">
        <v>33.7</v>
      </c>
      <c r="AN708" s="21" t="n">
        <v>35.1</v>
      </c>
      <c r="AO708" s="21" t="n">
        <v>33.4</v>
      </c>
      <c r="AP708" s="21" t="n">
        <v>32.3</v>
      </c>
      <c r="QB708" s="43" t="n">
        <f aca="false">(QB556+QC556)/2</f>
        <v>20.65</v>
      </c>
    </row>
    <row r="709" customFormat="false" ht="12.8" hidden="false" customHeight="false" outlineLevel="0" collapsed="false">
      <c r="AC709" s="26" t="s">
        <v>53</v>
      </c>
      <c r="AD709" s="21" t="n">
        <v>33.2</v>
      </c>
      <c r="AE709" s="21" t="n">
        <v>31.5</v>
      </c>
      <c r="AF709" s="21" t="n">
        <v>32.1</v>
      </c>
      <c r="AG709" s="21" t="n">
        <v>34.1</v>
      </c>
      <c r="AH709" s="21" t="n">
        <v>33.1</v>
      </c>
      <c r="AI709" s="21" t="n">
        <v>30.3</v>
      </c>
      <c r="AJ709" s="21" t="n">
        <v>30.8</v>
      </c>
      <c r="AK709" s="21" t="n">
        <v>31.3</v>
      </c>
      <c r="AL709" s="21" t="n">
        <v>32.2</v>
      </c>
      <c r="AM709" s="21" t="n">
        <v>33.6</v>
      </c>
      <c r="AN709" s="21" t="n">
        <v>33.8</v>
      </c>
      <c r="AO709" s="21" t="n">
        <v>33.1</v>
      </c>
      <c r="AP709" s="21" t="n">
        <v>32.4</v>
      </c>
      <c r="QB709" s="43" t="n">
        <f aca="false">(QB557+QC557)/2</f>
        <v>21.05</v>
      </c>
    </row>
    <row r="710" customFormat="false" ht="12.8" hidden="false" customHeight="false" outlineLevel="0" collapsed="false">
      <c r="AC710" s="26" t="s">
        <v>54</v>
      </c>
      <c r="AD710" s="21" t="n">
        <v>32.1</v>
      </c>
      <c r="AE710" s="21" t="n">
        <v>34.3</v>
      </c>
      <c r="AF710" s="21" t="n">
        <v>32.6</v>
      </c>
      <c r="AG710" s="21" t="n">
        <v>33.3</v>
      </c>
      <c r="AH710" s="21" t="n">
        <v>33</v>
      </c>
      <c r="AI710" s="21" t="n">
        <v>32.3</v>
      </c>
      <c r="AJ710" s="21" t="n">
        <v>31.6</v>
      </c>
      <c r="AK710" s="21" t="n">
        <v>31.7</v>
      </c>
      <c r="AL710" s="21" t="n">
        <v>32.6</v>
      </c>
      <c r="AM710" s="21" t="n">
        <v>33.2</v>
      </c>
      <c r="AN710" s="21" t="n">
        <v>33.4</v>
      </c>
      <c r="AO710" s="21" t="n">
        <v>34.8</v>
      </c>
      <c r="AP710" s="21" t="n">
        <v>32.9</v>
      </c>
      <c r="QB710" s="43" t="n">
        <f aca="false">(QB558+QC558)/2</f>
        <v>21.05</v>
      </c>
    </row>
    <row r="711" customFormat="false" ht="12.8" hidden="false" customHeight="false" outlineLevel="0" collapsed="false">
      <c r="AC711" s="26" t="s">
        <v>55</v>
      </c>
      <c r="AD711" s="21" t="n">
        <v>33.3</v>
      </c>
      <c r="AE711" s="21" t="n">
        <v>33.4</v>
      </c>
      <c r="AF711" s="21" t="n">
        <v>32.3</v>
      </c>
      <c r="AG711" s="21" t="n">
        <v>34.1</v>
      </c>
      <c r="AH711" s="21" t="n">
        <v>32.4</v>
      </c>
      <c r="AI711" s="21" t="n">
        <v>31.1</v>
      </c>
      <c r="AJ711" s="21" t="n">
        <v>30</v>
      </c>
      <c r="AK711" s="21" t="n">
        <v>30.6</v>
      </c>
      <c r="AL711" s="21" t="n">
        <v>32.9</v>
      </c>
      <c r="AM711" s="21" t="n">
        <v>34</v>
      </c>
      <c r="AN711" s="21" t="n">
        <v>33.9</v>
      </c>
      <c r="AO711" s="21" t="n">
        <v>32.7</v>
      </c>
      <c r="AP711" s="21" t="n">
        <v>32.6</v>
      </c>
      <c r="QB711" s="43" t="n">
        <f aca="false">(QB559+QC559)/2</f>
        <v>21</v>
      </c>
    </row>
    <row r="712" customFormat="false" ht="12.8" hidden="false" customHeight="false" outlineLevel="0" collapsed="false">
      <c r="AC712" s="26" t="s">
        <v>56</v>
      </c>
      <c r="AD712" s="21" t="n">
        <v>33.9</v>
      </c>
      <c r="AE712" s="21" t="n">
        <v>31.8</v>
      </c>
      <c r="AF712" s="21" t="n">
        <v>31.6</v>
      </c>
      <c r="AG712" s="21" t="n">
        <v>33.5</v>
      </c>
      <c r="AH712" s="21" t="n">
        <v>32.6</v>
      </c>
      <c r="AI712" s="21" t="n">
        <v>30.8</v>
      </c>
      <c r="AJ712" s="21" t="n">
        <v>29.5</v>
      </c>
      <c r="AK712" s="21" t="n">
        <v>31.6</v>
      </c>
      <c r="AL712" s="21" t="n">
        <v>32.5</v>
      </c>
      <c r="AM712" s="21" t="n">
        <v>34</v>
      </c>
      <c r="AN712" s="21" t="n">
        <v>33.4</v>
      </c>
      <c r="AO712" s="21" t="n">
        <v>31.8</v>
      </c>
      <c r="AP712" s="21" t="n">
        <v>32.2</v>
      </c>
      <c r="QB712" s="43" t="n">
        <f aca="false">(QB560+QC560)/2</f>
        <v>21</v>
      </c>
    </row>
    <row r="713" customFormat="false" ht="12.8" hidden="false" customHeight="false" outlineLevel="0" collapsed="false">
      <c r="AC713" s="26" t="s">
        <v>57</v>
      </c>
      <c r="AD713" s="21" t="n">
        <v>31.7</v>
      </c>
      <c r="AE713" s="21" t="n">
        <v>31.1</v>
      </c>
      <c r="AF713" s="21" t="n">
        <v>31.7</v>
      </c>
      <c r="AG713" s="21" t="n">
        <v>33.2</v>
      </c>
      <c r="AH713" s="21" t="n">
        <v>32.3</v>
      </c>
      <c r="AI713" s="21" t="n">
        <v>31.5</v>
      </c>
      <c r="AJ713" s="21" t="n">
        <v>31.1</v>
      </c>
      <c r="AK713" s="21" t="n">
        <v>30.9</v>
      </c>
      <c r="AL713" s="21" t="n">
        <v>32.5</v>
      </c>
      <c r="AM713" s="21" t="n">
        <v>33.4</v>
      </c>
      <c r="AN713" s="21" t="n">
        <v>33.4</v>
      </c>
      <c r="AO713" s="21" t="n">
        <v>34.4</v>
      </c>
      <c r="AP713" s="21" t="n">
        <v>32.3</v>
      </c>
      <c r="QB713" s="43" t="n">
        <f aca="false">(QB561+QC561)/2</f>
        <v>21</v>
      </c>
    </row>
    <row r="714" customFormat="false" ht="12.8" hidden="false" customHeight="false" outlineLevel="0" collapsed="false">
      <c r="AC714" s="26" t="s">
        <v>58</v>
      </c>
      <c r="AD714" s="21" t="n">
        <v>32.5</v>
      </c>
      <c r="AE714" s="21" t="n">
        <v>32.9</v>
      </c>
      <c r="AF714" s="21" t="n">
        <v>31.1</v>
      </c>
      <c r="AG714" s="21" t="n">
        <v>33.7</v>
      </c>
      <c r="AH714" s="21" t="n">
        <v>32.9</v>
      </c>
      <c r="AI714" s="21" t="n">
        <v>30.4</v>
      </c>
      <c r="AJ714" s="21" t="n">
        <v>29</v>
      </c>
      <c r="AK714" s="21" t="n">
        <v>31.4</v>
      </c>
      <c r="AL714" s="21" t="n">
        <v>32.1</v>
      </c>
      <c r="AM714" s="21" t="n">
        <v>33.2</v>
      </c>
      <c r="AN714" s="21" t="n">
        <v>33.9</v>
      </c>
      <c r="AO714" s="21" t="n">
        <v>34.7</v>
      </c>
      <c r="AP714" s="21" t="n">
        <v>32.3</v>
      </c>
      <c r="QB714" s="43" t="n">
        <f aca="false">(QB562+QC562)/2</f>
        <v>21</v>
      </c>
    </row>
    <row r="715" customFormat="false" ht="12.8" hidden="false" customHeight="false" outlineLevel="0" collapsed="false">
      <c r="AC715" s="26" t="s">
        <v>59</v>
      </c>
      <c r="AD715" s="21" t="n">
        <v>32.1</v>
      </c>
      <c r="AE715" s="21" t="n">
        <v>32.4</v>
      </c>
      <c r="AF715" s="21" t="n">
        <v>33.1</v>
      </c>
      <c r="AG715" s="21" t="n">
        <v>33.8</v>
      </c>
      <c r="AH715" s="21" t="n">
        <v>32.6</v>
      </c>
      <c r="AI715" s="21" t="n">
        <v>31.1</v>
      </c>
      <c r="AJ715" s="21" t="n">
        <v>31.1</v>
      </c>
      <c r="AK715" s="21" t="n">
        <v>32.3</v>
      </c>
      <c r="AL715" s="21" t="n">
        <v>33.8</v>
      </c>
      <c r="AM715" s="21" t="n">
        <v>33.7</v>
      </c>
      <c r="AN715" s="21" t="n">
        <v>33.8</v>
      </c>
      <c r="AO715" s="21" t="n">
        <v>34.1</v>
      </c>
      <c r="AP715" s="21" t="n">
        <v>32.8</v>
      </c>
      <c r="QB715" s="43" t="n">
        <f aca="false">(QB563+QC563)/2</f>
        <v>21.125</v>
      </c>
    </row>
    <row r="716" customFormat="false" ht="12.8" hidden="false" customHeight="false" outlineLevel="0" collapsed="false">
      <c r="AC716" s="26" t="s">
        <v>60</v>
      </c>
      <c r="AD716" s="21" t="n">
        <v>30.7</v>
      </c>
      <c r="AE716" s="21" t="n">
        <v>32.9</v>
      </c>
      <c r="AF716" s="21" t="n">
        <v>32.1</v>
      </c>
      <c r="AG716" s="21" t="n">
        <v>33</v>
      </c>
      <c r="AH716" s="21" t="n">
        <v>32.5</v>
      </c>
      <c r="AI716" s="21" t="n">
        <v>30.5</v>
      </c>
      <c r="AJ716" s="21" t="n">
        <v>28.8</v>
      </c>
      <c r="AK716" s="21" t="n">
        <v>29.5</v>
      </c>
      <c r="AL716" s="21" t="n">
        <v>33</v>
      </c>
      <c r="AM716" s="21" t="n">
        <v>33.4</v>
      </c>
      <c r="AN716" s="21" t="n">
        <v>33.8</v>
      </c>
      <c r="AO716" s="21" t="n">
        <v>32.8</v>
      </c>
      <c r="AP716" s="21" t="n">
        <v>31.9</v>
      </c>
      <c r="QB716" s="43" t="n">
        <f aca="false">(QB564+QC564)/2</f>
        <v>21.125</v>
      </c>
    </row>
    <row r="717" customFormat="false" ht="12.8" hidden="false" customHeight="false" outlineLevel="0" collapsed="false">
      <c r="AC717" s="26" t="s">
        <v>61</v>
      </c>
      <c r="AD717" s="21" t="n">
        <v>31.2</v>
      </c>
      <c r="AE717" s="21" t="n">
        <v>30.9</v>
      </c>
      <c r="AF717" s="21" t="n">
        <v>33.2</v>
      </c>
      <c r="AG717" s="21" t="n">
        <v>33.6</v>
      </c>
      <c r="AH717" s="21" t="n">
        <v>33.1</v>
      </c>
      <c r="AI717" s="21" t="n">
        <v>30.6</v>
      </c>
      <c r="AJ717" s="21" t="n">
        <v>29.3</v>
      </c>
      <c r="AK717" s="21" t="n">
        <v>31.1</v>
      </c>
      <c r="AL717" s="21" t="n">
        <v>32.6</v>
      </c>
      <c r="AM717" s="21" t="n">
        <v>33</v>
      </c>
      <c r="AN717" s="21" t="n">
        <v>32.1</v>
      </c>
      <c r="AO717" s="21" t="n">
        <v>33</v>
      </c>
      <c r="AP717" s="21" t="n">
        <v>32</v>
      </c>
      <c r="QB717" s="43" t="n">
        <f aca="false">(QB565+QC565)/2</f>
        <v>21.125</v>
      </c>
    </row>
    <row r="718" customFormat="false" ht="12.8" hidden="false" customHeight="false" outlineLevel="0" collapsed="false">
      <c r="AC718" s="26" t="s">
        <v>62</v>
      </c>
      <c r="AD718" s="21" t="n">
        <v>30.5</v>
      </c>
      <c r="AE718" s="21" t="n">
        <v>31</v>
      </c>
      <c r="AF718" s="21" t="n">
        <v>31.2</v>
      </c>
      <c r="AG718" s="21" t="n">
        <v>31.6</v>
      </c>
      <c r="AH718" s="21" t="n">
        <v>31.2</v>
      </c>
      <c r="AI718" s="21" t="n">
        <v>29.3</v>
      </c>
      <c r="AJ718" s="21" t="n">
        <v>29.6</v>
      </c>
      <c r="AK718" s="21" t="n">
        <v>29.4</v>
      </c>
      <c r="AL718" s="21" t="n">
        <v>31.6</v>
      </c>
      <c r="AM718" s="21" t="n">
        <v>32.8</v>
      </c>
      <c r="AN718" s="21" t="n">
        <v>32.9</v>
      </c>
      <c r="AO718" s="21" t="n">
        <v>33.5</v>
      </c>
      <c r="AP718" s="21" t="n">
        <v>31.2</v>
      </c>
      <c r="QB718" s="43" t="n">
        <f aca="false">(QB566+QC566)/2</f>
        <v>21.05</v>
      </c>
    </row>
    <row r="719" customFormat="false" ht="12.8" hidden="false" customHeight="false" outlineLevel="0" collapsed="false">
      <c r="AC719" s="26" t="s">
        <v>63</v>
      </c>
      <c r="AD719" s="21" t="n">
        <v>30.7</v>
      </c>
      <c r="AE719" s="21" t="n">
        <v>29.9</v>
      </c>
      <c r="AF719" s="21" t="n">
        <v>30.9</v>
      </c>
      <c r="AG719" s="21" t="n">
        <v>31.7</v>
      </c>
      <c r="AH719" s="21" t="n">
        <v>30.4</v>
      </c>
      <c r="AI719" s="21" t="n">
        <v>29.8</v>
      </c>
      <c r="AJ719" s="21" t="n">
        <v>29.4</v>
      </c>
      <c r="AK719" s="21" t="n">
        <v>30.7</v>
      </c>
      <c r="AL719" s="21" t="n">
        <v>31.7</v>
      </c>
      <c r="AM719" s="21" t="n">
        <v>32.5</v>
      </c>
      <c r="AN719" s="21" t="n">
        <v>33.1</v>
      </c>
      <c r="AO719" s="21" t="n">
        <v>33.2</v>
      </c>
      <c r="AP719" s="21" t="n">
        <v>31.2</v>
      </c>
      <c r="QB719" s="43" t="n">
        <f aca="false">(QB567+QC567)/2</f>
        <v>20.825</v>
      </c>
    </row>
    <row r="720" customFormat="false" ht="12.8" hidden="false" customHeight="false" outlineLevel="0" collapsed="false">
      <c r="AC720" s="26" t="s">
        <v>64</v>
      </c>
      <c r="AD720" s="21" t="n">
        <v>31.2</v>
      </c>
      <c r="AE720" s="21" t="n">
        <v>31.5</v>
      </c>
      <c r="AF720" s="21" t="n">
        <v>31.4</v>
      </c>
      <c r="AG720" s="21" t="n">
        <v>32.1</v>
      </c>
      <c r="AH720" s="21" t="n">
        <v>31.2</v>
      </c>
      <c r="AI720" s="21" t="n">
        <v>29.5</v>
      </c>
      <c r="AJ720" s="21" t="n">
        <v>29.3</v>
      </c>
      <c r="AK720" s="21" t="n">
        <v>29.8</v>
      </c>
      <c r="AL720" s="21" t="n">
        <v>31.8</v>
      </c>
      <c r="AM720" s="21" t="n">
        <v>32.4</v>
      </c>
      <c r="AN720" s="21" t="n">
        <v>32.7</v>
      </c>
      <c r="AO720" s="21" t="n">
        <v>33.5</v>
      </c>
      <c r="AP720" s="21" t="n">
        <v>31.4</v>
      </c>
      <c r="QB720" s="43" t="n">
        <f aca="false">(QB568+QC568)/2</f>
        <v>20.825</v>
      </c>
    </row>
    <row r="721" customFormat="false" ht="12.8" hidden="false" customHeight="false" outlineLevel="0" collapsed="false">
      <c r="AC721" s="26" t="s">
        <v>65</v>
      </c>
      <c r="AD721" s="21" t="n">
        <v>31.2</v>
      </c>
      <c r="AE721" s="21" t="n">
        <v>30.3</v>
      </c>
      <c r="AF721" s="21" t="n">
        <v>34.1</v>
      </c>
      <c r="AG721" s="21" t="n">
        <v>34</v>
      </c>
      <c r="AH721" s="21" t="n">
        <v>32.9</v>
      </c>
      <c r="AI721" s="21" t="n">
        <v>32</v>
      </c>
      <c r="AJ721" s="21" t="n">
        <v>32</v>
      </c>
      <c r="AK721" s="21" t="n">
        <v>32.4</v>
      </c>
      <c r="AL721" s="21" t="n">
        <v>33.4</v>
      </c>
      <c r="AM721" s="21" t="n">
        <v>33.9</v>
      </c>
      <c r="AN721" s="21" t="n">
        <v>33.4</v>
      </c>
      <c r="AO721" s="21" t="n">
        <v>31.9</v>
      </c>
      <c r="AP721" s="21" t="n">
        <v>32.6</v>
      </c>
      <c r="QB721" s="43" t="n">
        <f aca="false">(QB569+QC569)/2</f>
        <v>20.825</v>
      </c>
    </row>
    <row r="722" customFormat="false" ht="12.8" hidden="false" customHeight="false" outlineLevel="0" collapsed="false">
      <c r="AC722" s="26" t="s">
        <v>66</v>
      </c>
      <c r="AD722" s="21" t="n">
        <v>32.9</v>
      </c>
      <c r="AE722" s="21" t="n">
        <v>30.6</v>
      </c>
      <c r="AF722" s="21" t="n">
        <v>31.2</v>
      </c>
      <c r="AG722" s="21" t="n">
        <v>31.6</v>
      </c>
      <c r="AH722" s="21" t="n">
        <v>30.6</v>
      </c>
      <c r="AI722" s="21" t="n">
        <v>29</v>
      </c>
      <c r="AJ722" s="21" t="n">
        <v>29.7</v>
      </c>
      <c r="AK722" s="21" t="n">
        <v>30.5</v>
      </c>
      <c r="AL722" s="21" t="n">
        <v>30.6</v>
      </c>
      <c r="AM722" s="21" t="n">
        <v>32.3</v>
      </c>
      <c r="AN722" s="21" t="n">
        <v>32.2</v>
      </c>
      <c r="AO722" s="21" t="n">
        <v>31.4</v>
      </c>
      <c r="AP722" s="21" t="n">
        <v>31</v>
      </c>
      <c r="QB722" s="43" t="n">
        <f aca="false">(QB570+QC570)/2</f>
        <v>20.625</v>
      </c>
    </row>
    <row r="723" customFormat="false" ht="12.8" hidden="false" customHeight="false" outlineLevel="0" collapsed="false">
      <c r="AC723" s="26" t="s">
        <v>67</v>
      </c>
      <c r="AD723" s="21" t="n">
        <v>31.4</v>
      </c>
      <c r="AE723" s="21" t="n">
        <v>31.4</v>
      </c>
      <c r="AF723" s="21" t="n">
        <v>30.3</v>
      </c>
      <c r="AG723" s="21" t="n">
        <v>31.7</v>
      </c>
      <c r="AH723" s="21" t="n">
        <v>30.8</v>
      </c>
      <c r="AI723" s="21" t="n">
        <v>29.5</v>
      </c>
      <c r="AJ723" s="21" t="n">
        <v>28.8</v>
      </c>
      <c r="AK723" s="21" t="n">
        <v>31.1</v>
      </c>
      <c r="AL723" s="21" t="n">
        <v>32.2</v>
      </c>
      <c r="AM723" s="21" t="n">
        <v>33.3</v>
      </c>
      <c r="AN723" s="21" t="n">
        <v>32.9</v>
      </c>
      <c r="AO723" s="21" t="n">
        <v>31.7</v>
      </c>
      <c r="AP723" s="21" t="n">
        <v>31.3</v>
      </c>
      <c r="QB723" s="43" t="n">
        <f aca="false">(QB571+QC571)/2</f>
        <v>20.225</v>
      </c>
    </row>
    <row r="724" customFormat="false" ht="12.8" hidden="false" customHeight="false" outlineLevel="0" collapsed="false">
      <c r="AC724" s="26" t="s">
        <v>68</v>
      </c>
      <c r="AD724" s="21" t="n">
        <v>32.3</v>
      </c>
      <c r="AE724" s="21" t="n">
        <v>32.5</v>
      </c>
      <c r="AF724" s="21" t="n">
        <v>31.2</v>
      </c>
      <c r="AG724" s="21" t="n">
        <v>33.2</v>
      </c>
      <c r="AH724" s="21" t="n">
        <v>31.8</v>
      </c>
      <c r="AI724" s="21" t="n">
        <v>30.8</v>
      </c>
      <c r="AJ724" s="21" t="n">
        <v>29.8</v>
      </c>
      <c r="AK724" s="21" t="n">
        <v>31.7</v>
      </c>
      <c r="AL724" s="21" t="n">
        <v>32.8</v>
      </c>
      <c r="AM724" s="21" t="n">
        <v>32</v>
      </c>
      <c r="AN724" s="21" t="n">
        <v>32</v>
      </c>
      <c r="AO724" s="21" t="n">
        <v>31.2</v>
      </c>
      <c r="AP724" s="21" t="n">
        <v>31.8</v>
      </c>
      <c r="QB724" s="43" t="n">
        <f aca="false">(QB572+QC572)/2</f>
        <v>20.225</v>
      </c>
    </row>
    <row r="725" customFormat="false" ht="12.8" hidden="false" customHeight="false" outlineLevel="0" collapsed="false">
      <c r="AC725" s="26" t="s">
        <v>69</v>
      </c>
      <c r="AD725" s="21" t="n">
        <v>30.3</v>
      </c>
      <c r="AE725" s="21" t="n">
        <v>29.5</v>
      </c>
      <c r="AF725" s="29" t="n">
        <f aca="false">SUM(AF722+AF723+AF724+AF726+AF727+AF728)/6</f>
        <v>31.2</v>
      </c>
      <c r="AG725" s="29" t="n">
        <f aca="false">SUM(AG722+AG723+AG724+AG726+AG727+AG728)/6</f>
        <v>31.7833333333333</v>
      </c>
      <c r="AH725" s="29" t="n">
        <f aca="false">SUM(AH722+AH723+AH724+AH726+AH727+AH728)/6</f>
        <v>31.3166666666667</v>
      </c>
      <c r="AI725" s="21" t="n">
        <v>30.1</v>
      </c>
      <c r="AJ725" s="21" t="n">
        <v>30</v>
      </c>
      <c r="AK725" s="21" t="n">
        <v>30.6</v>
      </c>
      <c r="AL725" s="21" t="n">
        <v>31.5</v>
      </c>
      <c r="AM725" s="21" t="n">
        <v>32.9</v>
      </c>
      <c r="AN725" s="21" t="n">
        <v>32.8</v>
      </c>
      <c r="AO725" s="21" t="n">
        <v>32.8</v>
      </c>
      <c r="AP725" s="42" t="n">
        <f aca="false">AVERAGE(AD725:AO725)</f>
        <v>31.2333333333333</v>
      </c>
      <c r="QB725" s="43" t="n">
        <f aca="false">(QB573+QC573)/2</f>
        <v>20.225</v>
      </c>
    </row>
    <row r="726" customFormat="false" ht="12.8" hidden="false" customHeight="false" outlineLevel="0" collapsed="false">
      <c r="AC726" s="26" t="s">
        <v>70</v>
      </c>
      <c r="AD726" s="21" t="n">
        <v>32.7</v>
      </c>
      <c r="AE726" s="21" t="n">
        <v>31.3</v>
      </c>
      <c r="AF726" s="21" t="n">
        <v>31.2</v>
      </c>
      <c r="AG726" s="21" t="n">
        <v>32.1</v>
      </c>
      <c r="AH726" s="21" t="n">
        <v>31.7</v>
      </c>
      <c r="AI726" s="21" t="n">
        <v>31</v>
      </c>
      <c r="AJ726" s="21" t="n">
        <v>31</v>
      </c>
      <c r="AK726" s="21" t="n">
        <v>31.2</v>
      </c>
      <c r="AL726" s="21" t="n">
        <v>31.8</v>
      </c>
      <c r="AM726" s="21" t="n">
        <v>32.4</v>
      </c>
      <c r="AN726" s="21" t="n">
        <v>33.1</v>
      </c>
      <c r="AO726" s="21" t="n">
        <v>33</v>
      </c>
      <c r="AP726" s="21" t="n">
        <v>31.9</v>
      </c>
      <c r="QB726" s="43" t="n">
        <f aca="false">(QB574+QC574)/2</f>
        <v>20.2</v>
      </c>
    </row>
    <row r="727" customFormat="false" ht="12.8" hidden="false" customHeight="false" outlineLevel="0" collapsed="false">
      <c r="AC727" s="26" t="s">
        <v>71</v>
      </c>
      <c r="AD727" s="21" t="n">
        <v>32.9</v>
      </c>
      <c r="AE727" s="21" t="n">
        <v>32</v>
      </c>
      <c r="AF727" s="21" t="n">
        <v>32.1</v>
      </c>
      <c r="AG727" s="21" t="n">
        <v>30.3</v>
      </c>
      <c r="AH727" s="21" t="n">
        <v>31.9</v>
      </c>
      <c r="AI727" s="21" t="n">
        <v>29.7</v>
      </c>
      <c r="AJ727" s="21" t="n">
        <v>31</v>
      </c>
      <c r="AK727" s="21" t="n">
        <v>31.3</v>
      </c>
      <c r="AL727" s="21" t="n">
        <v>31.5</v>
      </c>
      <c r="AM727" s="21" t="n">
        <v>33.2</v>
      </c>
      <c r="AN727" s="21" t="n">
        <v>33</v>
      </c>
      <c r="AO727" s="21" t="n">
        <v>31.8</v>
      </c>
      <c r="AP727" s="21" t="n">
        <v>31.7</v>
      </c>
      <c r="QB727" s="43" t="n">
        <f aca="false">(QB575+QC575)/2</f>
        <v>20.625</v>
      </c>
    </row>
    <row r="728" customFormat="false" ht="12.8" hidden="false" customHeight="false" outlineLevel="0" collapsed="false">
      <c r="AC728" s="26" t="s">
        <v>72</v>
      </c>
      <c r="AD728" s="21" t="n">
        <v>32.2</v>
      </c>
      <c r="AE728" s="21" t="n">
        <v>30.3</v>
      </c>
      <c r="AF728" s="21" t="n">
        <v>31.2</v>
      </c>
      <c r="AG728" s="21" t="n">
        <v>31.8</v>
      </c>
      <c r="AH728" s="21" t="n">
        <v>31.1</v>
      </c>
      <c r="AI728" s="21" t="n">
        <v>28.7</v>
      </c>
      <c r="AJ728" s="21" t="n">
        <v>29.6</v>
      </c>
      <c r="AK728" s="21" t="n">
        <v>30.9</v>
      </c>
      <c r="AL728" s="21" t="n">
        <v>31.5</v>
      </c>
      <c r="AM728" s="21" t="n">
        <v>32.3</v>
      </c>
      <c r="AN728" s="21" t="n">
        <v>32.7</v>
      </c>
      <c r="AO728" s="21" t="n">
        <v>31.7</v>
      </c>
      <c r="AP728" s="21" t="n">
        <v>31.2</v>
      </c>
      <c r="QB728" s="43" t="n">
        <f aca="false">(QB576+QC576)/2</f>
        <v>20.625</v>
      </c>
    </row>
    <row r="729" customFormat="false" ht="12.8" hidden="false" customHeight="false" outlineLevel="0" collapsed="false">
      <c r="AC729" s="26" t="s">
        <v>73</v>
      </c>
      <c r="AD729" s="21" t="n">
        <v>31.2</v>
      </c>
      <c r="AE729" s="21" t="n">
        <v>31.1</v>
      </c>
      <c r="AF729" s="21" t="n">
        <v>31.6</v>
      </c>
      <c r="AG729" s="21" t="n">
        <v>32.6</v>
      </c>
      <c r="AH729" s="21" t="n">
        <v>31.7</v>
      </c>
      <c r="AI729" s="21" t="n">
        <v>29.9</v>
      </c>
      <c r="AJ729" s="21" t="n">
        <v>29.6</v>
      </c>
      <c r="AK729" s="21" t="n">
        <v>31.5</v>
      </c>
      <c r="AL729" s="21" t="n">
        <v>31.8</v>
      </c>
      <c r="AM729" s="21" t="n">
        <v>31.8</v>
      </c>
      <c r="AN729" s="21" t="n">
        <v>32.2</v>
      </c>
      <c r="AO729" s="21" t="n">
        <v>30.9</v>
      </c>
      <c r="AP729" s="21" t="n">
        <v>31.3</v>
      </c>
      <c r="QB729" s="43" t="n">
        <f aca="false">(QB577+QC577)/2</f>
        <v>20.675</v>
      </c>
    </row>
    <row r="730" customFormat="false" ht="12.8" hidden="false" customHeight="false" outlineLevel="0" collapsed="false">
      <c r="AC730" s="26" t="s">
        <v>74</v>
      </c>
      <c r="AD730" s="21" t="n">
        <v>31.1</v>
      </c>
      <c r="AE730" s="21" t="n">
        <v>30.7</v>
      </c>
      <c r="AF730" s="21" t="n">
        <v>32.4</v>
      </c>
      <c r="AG730" s="21" t="n">
        <v>33.3</v>
      </c>
      <c r="AH730" s="21" t="n">
        <v>32.2</v>
      </c>
      <c r="AI730" s="21" t="n">
        <v>30.6</v>
      </c>
      <c r="AJ730" s="21" t="n">
        <v>30</v>
      </c>
      <c r="AK730" s="21" t="n">
        <v>30.8</v>
      </c>
      <c r="AL730" s="21" t="n">
        <v>32.8</v>
      </c>
      <c r="AM730" s="21" t="n">
        <v>33</v>
      </c>
      <c r="AN730" s="21" t="n">
        <v>33.2</v>
      </c>
      <c r="AO730" s="21" t="n">
        <v>33</v>
      </c>
      <c r="AP730" s="21" t="n">
        <v>31.9</v>
      </c>
      <c r="QB730" s="43" t="n">
        <f aca="false">(QB578+QC578)/2</f>
        <v>20.95</v>
      </c>
    </row>
    <row r="731" customFormat="false" ht="12.8" hidden="false" customHeight="false" outlineLevel="0" collapsed="false">
      <c r="AC731" s="26" t="s">
        <v>75</v>
      </c>
      <c r="AD731" s="21" t="n">
        <v>32.3</v>
      </c>
      <c r="AE731" s="21" t="n">
        <v>32.5</v>
      </c>
      <c r="AF731" s="21" t="n">
        <v>32.7</v>
      </c>
      <c r="AG731" s="21" t="n">
        <v>32.9</v>
      </c>
      <c r="AH731" s="21" t="n">
        <v>32.5</v>
      </c>
      <c r="AI731" s="21" t="n">
        <v>30.6</v>
      </c>
      <c r="AJ731" s="21" t="n">
        <v>30.4</v>
      </c>
      <c r="AK731" s="21" t="n">
        <v>30.3</v>
      </c>
      <c r="AL731" s="21" t="n">
        <v>32.4</v>
      </c>
      <c r="AM731" s="21" t="n">
        <v>33</v>
      </c>
      <c r="AN731" s="21" t="n">
        <v>33.3</v>
      </c>
      <c r="AO731" s="21" t="n">
        <v>33</v>
      </c>
      <c r="AP731" s="21" t="n">
        <v>32.2</v>
      </c>
      <c r="QB731" s="43" t="n">
        <f aca="false">(QB579+QC579)/2</f>
        <v>20.95</v>
      </c>
    </row>
    <row r="732" customFormat="false" ht="12.8" hidden="false" customHeight="false" outlineLevel="0" collapsed="false">
      <c r="AC732" s="26" t="s">
        <v>76</v>
      </c>
      <c r="AD732" s="21" t="n">
        <v>31.2</v>
      </c>
      <c r="AE732" s="21" t="n">
        <v>30.9</v>
      </c>
      <c r="AF732" s="21" t="n">
        <v>32.4</v>
      </c>
      <c r="AG732" s="21" t="n">
        <v>31.6</v>
      </c>
      <c r="AH732" s="21" t="n">
        <v>30.8</v>
      </c>
      <c r="AI732" s="21" t="n">
        <v>30.3</v>
      </c>
      <c r="AJ732" s="21" t="n">
        <v>30.1</v>
      </c>
      <c r="AK732" s="21" t="n">
        <v>29.3</v>
      </c>
      <c r="AL732" s="21" t="n">
        <v>32.3</v>
      </c>
      <c r="AM732" s="21" t="n">
        <v>33.3</v>
      </c>
      <c r="AN732" s="21" t="n">
        <v>33.3</v>
      </c>
      <c r="AO732" s="21" t="n">
        <v>32.9</v>
      </c>
      <c r="AP732" s="21" t="n">
        <v>31.5</v>
      </c>
      <c r="QB732" s="43" t="n">
        <f aca="false">(QB580+QC580)/2</f>
        <v>20.95</v>
      </c>
    </row>
    <row r="733" customFormat="false" ht="12.8" hidden="false" customHeight="false" outlineLevel="0" collapsed="false">
      <c r="AC733" s="26" t="s">
        <v>77</v>
      </c>
      <c r="AD733" s="21" t="n">
        <v>31.7</v>
      </c>
      <c r="AE733" s="21" t="n">
        <v>32</v>
      </c>
      <c r="AF733" s="21" t="n">
        <v>32.5</v>
      </c>
      <c r="AG733" s="21" t="n">
        <v>31.6</v>
      </c>
      <c r="AH733" s="21" t="n">
        <v>32</v>
      </c>
      <c r="AI733" s="21" t="n">
        <v>30</v>
      </c>
      <c r="AJ733" s="21" t="n">
        <v>30.1</v>
      </c>
      <c r="AK733" s="21" t="n">
        <v>31.6</v>
      </c>
      <c r="AL733" s="21" t="n">
        <v>32.9</v>
      </c>
      <c r="AM733" s="21" t="n">
        <v>31.7</v>
      </c>
      <c r="AN733" s="21" t="n">
        <v>32.5</v>
      </c>
      <c r="AO733" s="21" t="n">
        <v>30.9</v>
      </c>
      <c r="AP733" s="21" t="n">
        <v>31.6</v>
      </c>
      <c r="QB733" s="43" t="n">
        <f aca="false">(QB581+QC581)/2</f>
        <v>20.85</v>
      </c>
    </row>
    <row r="734" customFormat="false" ht="12.8" hidden="false" customHeight="false" outlineLevel="0" collapsed="false">
      <c r="AC734" s="26" t="s">
        <v>78</v>
      </c>
      <c r="AD734" s="21" t="n">
        <v>31.4</v>
      </c>
      <c r="AE734" s="21" t="n">
        <v>30.7</v>
      </c>
      <c r="AF734" s="21" t="n">
        <v>31.3</v>
      </c>
      <c r="AG734" s="21" t="n">
        <v>32.2</v>
      </c>
      <c r="AH734" s="21" t="n">
        <v>31.9</v>
      </c>
      <c r="AI734" s="21" t="n">
        <v>31.3</v>
      </c>
      <c r="AJ734" s="21" t="n">
        <v>30.9</v>
      </c>
      <c r="AK734" s="21" t="n">
        <v>32.4</v>
      </c>
      <c r="AL734" s="21" t="n">
        <v>33</v>
      </c>
      <c r="AM734" s="21" t="n">
        <v>33</v>
      </c>
      <c r="AN734" s="21" t="n">
        <v>31.9</v>
      </c>
      <c r="AO734" s="21" t="n">
        <v>32.8</v>
      </c>
      <c r="AP734" s="21" t="n">
        <v>31.9</v>
      </c>
      <c r="QB734" s="43" t="n">
        <f aca="false">(QB582+QC582)/2</f>
        <v>20.85</v>
      </c>
    </row>
    <row r="735" customFormat="false" ht="12.8" hidden="false" customHeight="false" outlineLevel="0" collapsed="false">
      <c r="AC735" s="26" t="s">
        <v>79</v>
      </c>
      <c r="AD735" s="21" t="n">
        <v>31.6</v>
      </c>
      <c r="AE735" s="21" t="n">
        <v>29.8</v>
      </c>
      <c r="AF735" s="21" t="n">
        <v>31.4</v>
      </c>
      <c r="AG735" s="21" t="n">
        <v>31.8</v>
      </c>
      <c r="AH735" s="21" t="n">
        <v>31.1</v>
      </c>
      <c r="AI735" s="21" t="n">
        <v>30.3</v>
      </c>
      <c r="AJ735" s="21" t="n">
        <v>30.5</v>
      </c>
      <c r="AK735" s="21" t="n">
        <v>31.6</v>
      </c>
      <c r="AL735" s="21" t="n">
        <v>31.9</v>
      </c>
      <c r="AM735" s="21" t="n">
        <v>32.6</v>
      </c>
      <c r="AN735" s="21" t="n">
        <v>32.8</v>
      </c>
      <c r="AO735" s="21" t="n">
        <v>31.5</v>
      </c>
      <c r="AP735" s="21" t="n">
        <v>31.4</v>
      </c>
      <c r="QB735" s="43" t="n">
        <f aca="false">(QB583+QC583)/2</f>
        <v>20.85</v>
      </c>
    </row>
    <row r="736" customFormat="false" ht="12.8" hidden="false" customHeight="false" outlineLevel="0" collapsed="false">
      <c r="AC736" s="26" t="s">
        <v>80</v>
      </c>
      <c r="AD736" s="21" t="n">
        <v>30.8</v>
      </c>
      <c r="AE736" s="21" t="n">
        <v>30.6</v>
      </c>
      <c r="AF736" s="21" t="n">
        <v>30.9</v>
      </c>
      <c r="AG736" s="21" t="n">
        <v>32.4</v>
      </c>
      <c r="AH736" s="21" t="n">
        <v>31.7</v>
      </c>
      <c r="AI736" s="21" t="n">
        <v>31.1</v>
      </c>
      <c r="AJ736" s="21" t="n">
        <v>30.5</v>
      </c>
      <c r="AK736" s="21" t="n">
        <v>30.1</v>
      </c>
      <c r="AL736" s="21" t="n">
        <v>32</v>
      </c>
      <c r="AM736" s="21" t="n">
        <v>32.9</v>
      </c>
      <c r="AN736" s="21" t="n">
        <v>33.6</v>
      </c>
      <c r="AO736" s="21" t="n">
        <v>31.9</v>
      </c>
      <c r="AP736" s="21" t="n">
        <v>31.5</v>
      </c>
      <c r="QB736" s="43" t="n">
        <f aca="false">(QB584+QC584)/2</f>
        <v>20.85</v>
      </c>
    </row>
    <row r="737" customFormat="false" ht="12.8" hidden="false" customHeight="false" outlineLevel="0" collapsed="false">
      <c r="AC737" s="26" t="s">
        <v>81</v>
      </c>
      <c r="AD737" s="21" t="n">
        <v>32.2</v>
      </c>
      <c r="AE737" s="21" t="n">
        <v>32.3</v>
      </c>
      <c r="AF737" s="21" t="n">
        <v>32.3</v>
      </c>
      <c r="AG737" s="21" t="n">
        <v>33.1</v>
      </c>
      <c r="AH737" s="21" t="n">
        <v>33.1</v>
      </c>
      <c r="AI737" s="21" t="n">
        <v>31.6</v>
      </c>
      <c r="AJ737" s="21" t="n">
        <v>30.7</v>
      </c>
      <c r="AK737" s="21" t="n">
        <v>32.8</v>
      </c>
      <c r="AL737" s="21" t="n">
        <v>32.9</v>
      </c>
      <c r="AM737" s="21" t="n">
        <v>33.5</v>
      </c>
      <c r="AN737" s="21" t="n">
        <v>33.7</v>
      </c>
      <c r="AO737" s="21" t="n">
        <v>33.1</v>
      </c>
      <c r="AP737" s="21" t="n">
        <v>32.6</v>
      </c>
      <c r="QB737" s="43" t="n">
        <f aca="false">(QB585+QC585)/2</f>
        <v>20.85</v>
      </c>
    </row>
    <row r="738" customFormat="false" ht="12.8" hidden="false" customHeight="false" outlineLevel="0" collapsed="false">
      <c r="AC738" s="26" t="s">
        <v>82</v>
      </c>
      <c r="AD738" s="21" t="n">
        <v>31.4</v>
      </c>
      <c r="AE738" s="21" t="n">
        <v>32.7</v>
      </c>
      <c r="AF738" s="21" t="n">
        <v>33</v>
      </c>
      <c r="AG738" s="21" t="n">
        <v>31.7</v>
      </c>
      <c r="AH738" s="21" t="n">
        <v>30.9</v>
      </c>
      <c r="AI738" s="21" t="n">
        <v>30.5</v>
      </c>
      <c r="AJ738" s="21" t="n">
        <v>29.5</v>
      </c>
      <c r="AK738" s="21" t="n">
        <v>31</v>
      </c>
      <c r="AL738" s="21" t="n">
        <v>31.9</v>
      </c>
      <c r="AM738" s="21" t="n">
        <v>33.3</v>
      </c>
      <c r="AN738" s="21" t="n">
        <v>33.6</v>
      </c>
      <c r="AO738" s="21" t="n">
        <v>33.1</v>
      </c>
      <c r="AP738" s="21" t="n">
        <v>31.9</v>
      </c>
      <c r="QB738" s="43" t="n">
        <f aca="false">(QB586+QC586)/2</f>
        <v>20.825</v>
      </c>
    </row>
    <row r="739" customFormat="false" ht="12.8" hidden="false" customHeight="false" outlineLevel="0" collapsed="false">
      <c r="AC739" s="26" t="s">
        <v>83</v>
      </c>
      <c r="AD739" s="21" t="n">
        <v>31.5</v>
      </c>
      <c r="AE739" s="21" t="n">
        <v>31.1</v>
      </c>
      <c r="AF739" s="21" t="n">
        <v>31.5</v>
      </c>
      <c r="AG739" s="21" t="n">
        <v>32.3</v>
      </c>
      <c r="AH739" s="21" t="n">
        <v>30</v>
      </c>
      <c r="AI739" s="21" t="n">
        <v>29.7</v>
      </c>
      <c r="AJ739" s="21" t="n">
        <v>30.2</v>
      </c>
      <c r="AK739" s="21" t="n">
        <v>30.4</v>
      </c>
      <c r="AL739" s="21" t="n">
        <v>32</v>
      </c>
      <c r="AM739" s="21" t="n">
        <v>33.4</v>
      </c>
      <c r="AN739" s="21" t="n">
        <v>33.5</v>
      </c>
      <c r="AO739" s="21" t="n">
        <v>32.5</v>
      </c>
      <c r="AP739" s="21" t="n">
        <v>31.5</v>
      </c>
      <c r="QB739" s="43" t="n">
        <f aca="false">(QB587+QC587)/2</f>
        <v>21.55</v>
      </c>
    </row>
    <row r="740" customFormat="false" ht="12.8" hidden="false" customHeight="false" outlineLevel="0" collapsed="false">
      <c r="AC740" s="26" t="s">
        <v>84</v>
      </c>
      <c r="AD740" s="21" t="n">
        <v>31.6</v>
      </c>
      <c r="AE740" s="21" t="n">
        <v>31.3</v>
      </c>
      <c r="AF740" s="21" t="n">
        <v>32.6</v>
      </c>
      <c r="AG740" s="21" t="n">
        <v>32.8</v>
      </c>
      <c r="AH740" s="21" t="n">
        <v>32</v>
      </c>
      <c r="AI740" s="21" t="n">
        <v>30</v>
      </c>
      <c r="AJ740" s="21" t="n">
        <v>29.7</v>
      </c>
      <c r="AK740" s="21" t="n">
        <v>29.9</v>
      </c>
      <c r="AL740" s="21" t="n">
        <v>32.2</v>
      </c>
      <c r="AM740" s="21" t="n">
        <v>33.3</v>
      </c>
      <c r="AN740" s="21" t="n">
        <v>32.5</v>
      </c>
      <c r="AO740" s="21" t="n">
        <v>33.7</v>
      </c>
      <c r="AP740" s="21" t="n">
        <v>31.8</v>
      </c>
      <c r="QB740" s="43"/>
    </row>
    <row r="741" customFormat="false" ht="12.8" hidden="false" customHeight="false" outlineLevel="0" collapsed="false">
      <c r="AC741" s="26" t="s">
        <v>85</v>
      </c>
      <c r="AD741" s="21" t="n">
        <v>30.7</v>
      </c>
      <c r="AE741" s="21" t="n">
        <v>30.9</v>
      </c>
      <c r="AF741" s="21" t="n">
        <v>32.7</v>
      </c>
      <c r="AG741" s="21" t="n">
        <v>32.6</v>
      </c>
      <c r="AH741" s="21" t="n">
        <v>32.3</v>
      </c>
      <c r="AI741" s="21" t="n">
        <v>31.8</v>
      </c>
      <c r="AJ741" s="21" t="n">
        <v>30.6</v>
      </c>
      <c r="AK741" s="21" t="n">
        <v>31.5</v>
      </c>
      <c r="AL741" s="21" t="n">
        <v>32.7</v>
      </c>
      <c r="AM741" s="21" t="n">
        <v>33.2</v>
      </c>
      <c r="AN741" s="21" t="n">
        <v>33.6</v>
      </c>
      <c r="AO741" s="21" t="n">
        <v>33</v>
      </c>
      <c r="AP741" s="21" t="n">
        <v>32.1</v>
      </c>
    </row>
    <row r="742" customFormat="false" ht="12.8" hidden="false" customHeight="false" outlineLevel="0" collapsed="false">
      <c r="AC742" s="26" t="s">
        <v>86</v>
      </c>
      <c r="AD742" s="21" t="n">
        <v>30.9</v>
      </c>
      <c r="AE742" s="21" t="n">
        <v>30.6</v>
      </c>
      <c r="AF742" s="21" t="n">
        <v>32</v>
      </c>
      <c r="AG742" s="21" t="n">
        <v>31.7</v>
      </c>
      <c r="AH742" s="21" t="n">
        <v>31.3</v>
      </c>
      <c r="AI742" s="21" t="n">
        <v>29.5</v>
      </c>
      <c r="AJ742" s="21" t="n">
        <v>29.5</v>
      </c>
      <c r="AK742" s="21" t="n">
        <v>30.2</v>
      </c>
      <c r="AL742" s="21" t="n">
        <v>31.7</v>
      </c>
      <c r="AM742" s="21" t="n">
        <v>33</v>
      </c>
      <c r="AN742" s="21" t="n">
        <v>33.7</v>
      </c>
      <c r="AO742" s="21" t="n">
        <v>32.9</v>
      </c>
      <c r="AP742" s="21" t="n">
        <v>31.4</v>
      </c>
    </row>
    <row r="743" customFormat="false" ht="12.8" hidden="false" customHeight="false" outlineLevel="0" collapsed="false">
      <c r="AC743" s="26" t="s">
        <v>87</v>
      </c>
      <c r="AD743" s="21" t="n">
        <v>31.9</v>
      </c>
      <c r="AE743" s="21" t="n">
        <v>33.1</v>
      </c>
      <c r="AF743" s="21" t="n">
        <v>31.4</v>
      </c>
      <c r="AG743" s="21" t="n">
        <v>32.4</v>
      </c>
      <c r="AH743" s="21" t="n">
        <v>32.1</v>
      </c>
      <c r="AI743" s="21" t="n">
        <v>30.2</v>
      </c>
      <c r="AJ743" s="21" t="n">
        <v>31.2</v>
      </c>
      <c r="AK743" s="21" t="n">
        <v>31.3</v>
      </c>
      <c r="AL743" s="21" t="n">
        <v>33</v>
      </c>
      <c r="AM743" s="21" t="n">
        <v>33.5</v>
      </c>
      <c r="AN743" s="21" t="n">
        <v>31.8</v>
      </c>
      <c r="AO743" s="21" t="n">
        <v>32.2</v>
      </c>
      <c r="AP743" s="21" t="n">
        <v>32</v>
      </c>
    </row>
    <row r="744" customFormat="false" ht="12.8" hidden="false" customHeight="false" outlineLevel="0" collapsed="false">
      <c r="AC744" s="26" t="s">
        <v>88</v>
      </c>
      <c r="AD744" s="21" t="n">
        <v>32.2</v>
      </c>
      <c r="AE744" s="21" t="n">
        <v>32.3</v>
      </c>
      <c r="AF744" s="21" t="n">
        <v>30</v>
      </c>
      <c r="AG744" s="21" t="n">
        <v>32.8</v>
      </c>
      <c r="AH744" s="21" t="n">
        <v>32.8</v>
      </c>
      <c r="AI744" s="21" t="n">
        <v>30.6</v>
      </c>
      <c r="AJ744" s="21" t="n">
        <v>29.1</v>
      </c>
      <c r="AK744" s="21" t="n">
        <v>30.4</v>
      </c>
      <c r="AL744" s="21" t="n">
        <v>32.4</v>
      </c>
      <c r="AM744" s="21" t="n">
        <v>33</v>
      </c>
      <c r="AN744" s="21" t="n">
        <v>33.6</v>
      </c>
      <c r="AO744" s="21" t="n">
        <v>31.8</v>
      </c>
      <c r="AP744" s="21" t="n">
        <v>31.8</v>
      </c>
    </row>
    <row r="745" customFormat="false" ht="12.8" hidden="false" customHeight="false" outlineLevel="0" collapsed="false">
      <c r="AC745" s="26" t="s">
        <v>89</v>
      </c>
      <c r="AD745" s="21" t="n">
        <v>31.7</v>
      </c>
      <c r="AE745" s="21" t="n">
        <v>31.5</v>
      </c>
      <c r="AF745" s="21" t="n">
        <v>32.6</v>
      </c>
      <c r="AG745" s="21" t="n">
        <v>33.4</v>
      </c>
      <c r="AH745" s="21" t="n">
        <v>31.6</v>
      </c>
      <c r="AI745" s="21" t="n">
        <v>31.4</v>
      </c>
      <c r="AJ745" s="21" t="n">
        <v>30.7</v>
      </c>
      <c r="AK745" s="21" t="n">
        <v>31.4</v>
      </c>
      <c r="AL745" s="21" t="n">
        <v>32.4</v>
      </c>
      <c r="AM745" s="21" t="n">
        <v>32.7</v>
      </c>
      <c r="AN745" s="21" t="n">
        <v>33</v>
      </c>
      <c r="AO745" s="21" t="n">
        <v>32.6</v>
      </c>
      <c r="AP745" s="21" t="n">
        <v>32.1</v>
      </c>
    </row>
    <row r="746" customFormat="false" ht="12.8" hidden="false" customHeight="false" outlineLevel="0" collapsed="false">
      <c r="AC746" s="26" t="s">
        <v>90</v>
      </c>
      <c r="AD746" s="21" t="n">
        <v>31.4</v>
      </c>
      <c r="AE746" s="21" t="n">
        <v>29.9</v>
      </c>
      <c r="AF746" s="21" t="n">
        <v>31.2</v>
      </c>
      <c r="AG746" s="21" t="n">
        <v>33</v>
      </c>
      <c r="AH746" s="21" t="n">
        <v>32</v>
      </c>
      <c r="AI746" s="21" t="n">
        <v>29.5</v>
      </c>
      <c r="AJ746" s="21" t="n">
        <v>29.9</v>
      </c>
      <c r="AK746" s="21" t="n">
        <v>31.1</v>
      </c>
      <c r="AL746" s="21" t="n">
        <v>32.4</v>
      </c>
      <c r="AM746" s="21" t="n">
        <v>33.6</v>
      </c>
      <c r="AN746" s="21" t="n">
        <v>34.2</v>
      </c>
      <c r="AO746" s="21" t="n">
        <v>34</v>
      </c>
      <c r="AP746" s="21" t="n">
        <v>31.9</v>
      </c>
    </row>
    <row r="747" customFormat="false" ht="12.8" hidden="false" customHeight="false" outlineLevel="0" collapsed="false">
      <c r="AC747" s="26" t="s">
        <v>91</v>
      </c>
      <c r="AD747" s="21" t="n">
        <v>31.1</v>
      </c>
      <c r="AE747" s="21" t="n">
        <v>29.8</v>
      </c>
      <c r="AF747" s="21" t="n">
        <v>32</v>
      </c>
      <c r="AG747" s="21" t="n">
        <v>32.8</v>
      </c>
      <c r="AH747" s="21" t="n">
        <v>30.2</v>
      </c>
      <c r="AI747" s="21" t="n">
        <v>30.5</v>
      </c>
      <c r="AJ747" s="21" t="n">
        <v>29.7</v>
      </c>
      <c r="AK747" s="21" t="n">
        <v>31.1</v>
      </c>
      <c r="AL747" s="21" t="n">
        <v>32.5</v>
      </c>
      <c r="AM747" s="21" t="n">
        <v>33.4</v>
      </c>
      <c r="AN747" s="21" t="n">
        <v>33.7</v>
      </c>
      <c r="AO747" s="21" t="n">
        <v>33.6</v>
      </c>
      <c r="AP747" s="21" t="n">
        <v>31.7</v>
      </c>
    </row>
    <row r="748" customFormat="false" ht="12.8" hidden="false" customHeight="false" outlineLevel="0" collapsed="false">
      <c r="AC748" s="26" t="s">
        <v>92</v>
      </c>
      <c r="AD748" s="21" t="n">
        <v>32.4</v>
      </c>
      <c r="AE748" s="21" t="n">
        <v>30.6</v>
      </c>
      <c r="AF748" s="21" t="n">
        <v>32.2</v>
      </c>
      <c r="AG748" s="21" t="n">
        <v>33.9</v>
      </c>
      <c r="AH748" s="21" t="n">
        <v>33.3</v>
      </c>
      <c r="AI748" s="21" t="n">
        <v>31.2</v>
      </c>
      <c r="AJ748" s="21" t="n">
        <v>31.7</v>
      </c>
      <c r="AK748" s="21" t="n">
        <v>32.1</v>
      </c>
      <c r="AL748" s="21" t="n">
        <v>32.5</v>
      </c>
      <c r="AM748" s="21" t="n">
        <v>31.9</v>
      </c>
      <c r="AN748" s="21" t="n">
        <v>34.3</v>
      </c>
      <c r="AO748" s="21" t="n">
        <v>33.2</v>
      </c>
      <c r="AP748" s="21" t="n">
        <v>32.4</v>
      </c>
    </row>
    <row r="749" customFormat="false" ht="12.8" hidden="false" customHeight="false" outlineLevel="0" collapsed="false">
      <c r="AC749" s="26" t="s">
        <v>93</v>
      </c>
      <c r="AD749" s="21" t="n">
        <v>33.4</v>
      </c>
      <c r="AE749" s="21" t="n">
        <v>32.4</v>
      </c>
      <c r="AF749" s="21" t="n">
        <v>33.2</v>
      </c>
      <c r="AG749" s="21" t="n">
        <v>33.2</v>
      </c>
      <c r="AH749" s="21" t="n">
        <v>32.7</v>
      </c>
      <c r="AI749" s="21" t="n">
        <v>32.1</v>
      </c>
      <c r="AJ749" s="21" t="n">
        <v>30.7</v>
      </c>
      <c r="AK749" s="21" t="n">
        <v>31.3</v>
      </c>
      <c r="AL749" s="21" t="n">
        <v>32.9</v>
      </c>
      <c r="AM749" s="21" t="n">
        <v>33.4</v>
      </c>
      <c r="AN749" s="21" t="n">
        <v>33.8</v>
      </c>
      <c r="AO749" s="21" t="n">
        <v>32.5</v>
      </c>
      <c r="AP749" s="21" t="n">
        <v>32.6</v>
      </c>
    </row>
    <row r="750" customFormat="false" ht="12.8" hidden="false" customHeight="false" outlineLevel="0" collapsed="false">
      <c r="AC750" s="26" t="s">
        <v>94</v>
      </c>
      <c r="AD750" s="21" t="n">
        <v>32.3</v>
      </c>
      <c r="AE750" s="21" t="n">
        <v>31.4</v>
      </c>
      <c r="AF750" s="21" t="n">
        <v>30.9</v>
      </c>
      <c r="AG750" s="21" t="n">
        <v>31.8</v>
      </c>
      <c r="AH750" s="21" t="n">
        <v>31.3</v>
      </c>
      <c r="AI750" s="21" t="n">
        <v>29.2</v>
      </c>
      <c r="AJ750" s="21" t="n">
        <v>30.3</v>
      </c>
      <c r="AK750" s="21" t="n">
        <v>31.4</v>
      </c>
      <c r="AL750" s="21" t="n">
        <v>33.6</v>
      </c>
      <c r="AM750" s="21" t="n">
        <v>33.6</v>
      </c>
      <c r="AN750" s="21" t="n">
        <v>32.9</v>
      </c>
      <c r="AO750" s="21" t="n">
        <v>31.9</v>
      </c>
      <c r="AP750" s="21" t="n">
        <v>31.7</v>
      </c>
    </row>
    <row r="751" customFormat="false" ht="12.8" hidden="false" customHeight="false" outlineLevel="0" collapsed="false">
      <c r="AC751" s="26" t="s">
        <v>95</v>
      </c>
      <c r="AD751" s="21" t="n">
        <v>32.6</v>
      </c>
      <c r="AE751" s="21" t="n">
        <v>32.1</v>
      </c>
      <c r="AF751" s="21" t="n">
        <v>31.8</v>
      </c>
      <c r="AG751" s="21" t="n">
        <v>33</v>
      </c>
      <c r="AH751" s="21" t="n">
        <v>31.5</v>
      </c>
      <c r="AI751" s="21" t="n">
        <v>30.6</v>
      </c>
      <c r="AJ751" s="21" t="n">
        <v>30.6</v>
      </c>
      <c r="AK751" s="21" t="n">
        <v>31.3</v>
      </c>
      <c r="AL751" s="21" t="n">
        <v>32.9</v>
      </c>
      <c r="AM751" s="21" t="n">
        <v>33.5</v>
      </c>
      <c r="AN751" s="21" t="n">
        <v>33.7</v>
      </c>
      <c r="AO751" s="21" t="n">
        <v>33.4</v>
      </c>
      <c r="AP751" s="21" t="n">
        <v>32.3</v>
      </c>
    </row>
    <row r="752" customFormat="false" ht="12.8" hidden="false" customHeight="false" outlineLevel="0" collapsed="false">
      <c r="AC752" s="26" t="s">
        <v>96</v>
      </c>
      <c r="AD752" s="21" t="n">
        <v>32.3</v>
      </c>
      <c r="AE752" s="21" t="n">
        <v>32.4</v>
      </c>
      <c r="AF752" s="21" t="n">
        <v>31.7</v>
      </c>
      <c r="AG752" s="21" t="n">
        <v>33.1</v>
      </c>
      <c r="AH752" s="21" t="n">
        <v>33.1</v>
      </c>
      <c r="AI752" s="21" t="n">
        <v>31.6</v>
      </c>
      <c r="AJ752" s="21" t="n">
        <v>31.3</v>
      </c>
      <c r="AK752" s="21" t="n">
        <v>32.8</v>
      </c>
      <c r="AL752" s="21" t="n">
        <v>33.3</v>
      </c>
      <c r="AM752" s="21" t="n">
        <v>34.4</v>
      </c>
      <c r="AN752" s="21" t="n">
        <v>32.7</v>
      </c>
      <c r="AO752" s="21" t="n">
        <v>32.4</v>
      </c>
      <c r="AP752" s="21" t="n">
        <v>32.6</v>
      </c>
    </row>
    <row r="753" customFormat="false" ht="12.8" hidden="false" customHeight="false" outlineLevel="0" collapsed="false">
      <c r="AC753" s="26" t="s">
        <v>97</v>
      </c>
      <c r="AD753" s="21" t="n">
        <v>30.1</v>
      </c>
      <c r="AE753" s="21" t="n">
        <v>30.8</v>
      </c>
      <c r="AF753" s="21" t="n">
        <v>30.4</v>
      </c>
      <c r="AG753" s="21" t="n">
        <v>32.6</v>
      </c>
      <c r="AH753" s="21" t="n">
        <v>31.7</v>
      </c>
      <c r="AI753" s="21" t="n">
        <v>29.6</v>
      </c>
      <c r="AJ753" s="21" t="n">
        <v>30.9</v>
      </c>
      <c r="AK753" s="21" t="n">
        <v>31.2</v>
      </c>
      <c r="AL753" s="21" t="n">
        <v>32.8</v>
      </c>
      <c r="AM753" s="21" t="n">
        <v>32.7</v>
      </c>
      <c r="AN753" s="21" t="n">
        <v>32.7</v>
      </c>
      <c r="AO753" s="21" t="n">
        <v>31.1</v>
      </c>
      <c r="AP753" s="21" t="n">
        <v>31.4</v>
      </c>
    </row>
    <row r="754" customFormat="false" ht="12.8" hidden="false" customHeight="false" outlineLevel="0" collapsed="false">
      <c r="AC754" s="26" t="s">
        <v>98</v>
      </c>
      <c r="AD754" s="21" t="n">
        <v>32.7</v>
      </c>
      <c r="AE754" s="21" t="n">
        <v>31.6</v>
      </c>
      <c r="AF754" s="21" t="n">
        <v>31.7</v>
      </c>
      <c r="AG754" s="21" t="n">
        <v>33</v>
      </c>
      <c r="AH754" s="21" t="n">
        <v>32.9</v>
      </c>
      <c r="AI754" s="21" t="n">
        <v>30.6</v>
      </c>
      <c r="AJ754" s="21" t="n">
        <v>32.2</v>
      </c>
      <c r="AK754" s="21" t="n">
        <v>32.1</v>
      </c>
      <c r="AL754" s="21" t="n">
        <v>33.5</v>
      </c>
      <c r="AM754" s="21" t="n">
        <v>33.2</v>
      </c>
      <c r="AN754" s="21" t="n">
        <v>32.6</v>
      </c>
      <c r="AO754" s="21" t="n">
        <v>32.1</v>
      </c>
      <c r="AP754" s="21" t="n">
        <v>32.4</v>
      </c>
    </row>
    <row r="755" customFormat="false" ht="12.8" hidden="false" customHeight="false" outlineLevel="0" collapsed="false">
      <c r="AC755" s="26" t="s">
        <v>99</v>
      </c>
      <c r="AD755" s="21" t="n">
        <v>31.1</v>
      </c>
      <c r="AE755" s="21" t="n">
        <v>30.7</v>
      </c>
      <c r="AF755" s="21" t="n">
        <v>30.9</v>
      </c>
      <c r="AG755" s="21" t="n">
        <v>33.7</v>
      </c>
      <c r="AH755" s="21" t="n">
        <v>32.5</v>
      </c>
      <c r="AI755" s="21" t="n">
        <v>31.1</v>
      </c>
      <c r="AJ755" s="21" t="n">
        <v>30.7</v>
      </c>
      <c r="AK755" s="21" t="n">
        <v>31.1</v>
      </c>
      <c r="AL755" s="21" t="n">
        <v>32.8</v>
      </c>
      <c r="AM755" s="21" t="n">
        <v>33.4</v>
      </c>
      <c r="AN755" s="21" t="n">
        <v>34.4</v>
      </c>
      <c r="AO755" s="21" t="n">
        <v>33.7</v>
      </c>
      <c r="AP755" s="21" t="n">
        <v>32.2</v>
      </c>
    </row>
    <row r="756" customFormat="false" ht="12.8" hidden="false" customHeight="false" outlineLevel="0" collapsed="false">
      <c r="AC756" s="26" t="s">
        <v>100</v>
      </c>
      <c r="AD756" s="21" t="n">
        <v>31.8</v>
      </c>
      <c r="AE756" s="21" t="n">
        <v>31.7</v>
      </c>
      <c r="AF756" s="21" t="n">
        <v>29.7</v>
      </c>
      <c r="AG756" s="21" t="n">
        <v>32.3</v>
      </c>
      <c r="AH756" s="21" t="n">
        <v>30.9</v>
      </c>
      <c r="AI756" s="21" t="n">
        <v>29.4</v>
      </c>
      <c r="AJ756" s="21" t="n">
        <v>29.6</v>
      </c>
      <c r="AK756" s="21" t="n">
        <v>31.4</v>
      </c>
      <c r="AL756" s="21" t="n">
        <v>32</v>
      </c>
      <c r="AM756" s="21" t="n">
        <v>33.1</v>
      </c>
      <c r="AN756" s="21" t="n">
        <v>33.5</v>
      </c>
      <c r="AO756" s="21" t="n">
        <v>32.9</v>
      </c>
      <c r="AP756" s="21" t="n">
        <v>31.5</v>
      </c>
    </row>
    <row r="757" customFormat="false" ht="12.8" hidden="false" customHeight="false" outlineLevel="0" collapsed="false">
      <c r="AC757" s="26" t="s">
        <v>101</v>
      </c>
      <c r="AD757" s="21" t="n">
        <v>31.6</v>
      </c>
      <c r="AE757" s="21" t="n">
        <v>31.3</v>
      </c>
      <c r="AF757" s="21" t="n">
        <v>33</v>
      </c>
      <c r="AG757" s="21" t="n">
        <v>33.4</v>
      </c>
      <c r="AH757" s="21" t="n">
        <v>33.1</v>
      </c>
      <c r="AI757" s="21" t="n">
        <v>30.8</v>
      </c>
      <c r="AJ757" s="21" t="n">
        <v>30.6</v>
      </c>
      <c r="AK757" s="21" t="n">
        <v>32.1</v>
      </c>
      <c r="AL757" s="21" t="n">
        <v>32.5</v>
      </c>
      <c r="AM757" s="21" t="n">
        <v>32.9</v>
      </c>
      <c r="AN757" s="21" t="n">
        <v>32.7</v>
      </c>
      <c r="AO757" s="21" t="n">
        <v>33</v>
      </c>
      <c r="AP757" s="21" t="n">
        <v>32.2</v>
      </c>
    </row>
    <row r="758" customFormat="false" ht="12.8" hidden="false" customHeight="false" outlineLevel="0" collapsed="false">
      <c r="AC758" s="26" t="s">
        <v>102</v>
      </c>
      <c r="AD758" s="21" t="n">
        <v>31.7</v>
      </c>
      <c r="AE758" s="21" t="n">
        <v>32.3</v>
      </c>
      <c r="AF758" s="21" t="n">
        <v>32.5</v>
      </c>
      <c r="AG758" s="21" t="n">
        <v>33.6</v>
      </c>
      <c r="AH758" s="21" t="n">
        <v>32.2</v>
      </c>
      <c r="AI758" s="21" t="n">
        <v>31.4</v>
      </c>
      <c r="AJ758" s="21" t="n">
        <v>30.9</v>
      </c>
      <c r="AK758" s="21" t="n">
        <v>31.4</v>
      </c>
      <c r="AL758" s="21" t="n">
        <v>33</v>
      </c>
      <c r="AM758" s="21" t="n">
        <v>33.7</v>
      </c>
      <c r="AN758" s="21" t="n">
        <v>34.3</v>
      </c>
      <c r="AO758" s="21" t="n">
        <v>33.7</v>
      </c>
      <c r="AP758" s="21" t="n">
        <v>32.6</v>
      </c>
    </row>
    <row r="759" customFormat="false" ht="12.8" hidden="false" customHeight="false" outlineLevel="0" collapsed="false">
      <c r="AC759" s="26" t="s">
        <v>103</v>
      </c>
      <c r="AD759" s="21" t="n">
        <v>31.6</v>
      </c>
      <c r="AE759" s="21" t="n">
        <v>30.7</v>
      </c>
      <c r="AF759" s="21" t="n">
        <v>32.3</v>
      </c>
      <c r="AG759" s="21" t="n">
        <v>32.8</v>
      </c>
      <c r="AH759" s="21" t="n">
        <v>32.7</v>
      </c>
      <c r="AI759" s="21" t="n">
        <v>31.8</v>
      </c>
      <c r="AJ759" s="21" t="n">
        <v>30.9</v>
      </c>
      <c r="AK759" s="21" t="n">
        <v>31.8</v>
      </c>
      <c r="AL759" s="21" t="n">
        <v>33.1</v>
      </c>
      <c r="AM759" s="21" t="n">
        <v>32.9</v>
      </c>
      <c r="AN759" s="21" t="n">
        <v>33.3</v>
      </c>
      <c r="AO759" s="21" t="n">
        <v>32.7</v>
      </c>
      <c r="AP759" s="21" t="n">
        <v>32.2</v>
      </c>
    </row>
    <row r="760" customFormat="false" ht="12.8" hidden="false" customHeight="false" outlineLevel="0" collapsed="false">
      <c r="AC760" s="26" t="s">
        <v>104</v>
      </c>
      <c r="AD760" s="21" t="n">
        <v>30.8</v>
      </c>
      <c r="AE760" s="21" t="n">
        <v>30.6</v>
      </c>
      <c r="AF760" s="21" t="n">
        <v>31.9</v>
      </c>
      <c r="AG760" s="21" t="n">
        <v>32.9</v>
      </c>
      <c r="AH760" s="21" t="n">
        <v>31.8</v>
      </c>
      <c r="AI760" s="21" t="n">
        <v>30.9</v>
      </c>
      <c r="AJ760" s="21" t="n">
        <v>31.7</v>
      </c>
      <c r="AK760" s="21" t="n">
        <v>31.7</v>
      </c>
      <c r="AL760" s="21" t="n">
        <v>33</v>
      </c>
      <c r="AM760" s="21" t="n">
        <v>32.8</v>
      </c>
      <c r="AN760" s="21" t="n">
        <v>32.8</v>
      </c>
      <c r="AO760" s="21" t="n">
        <v>32.8</v>
      </c>
      <c r="AP760" s="21" t="n">
        <v>32</v>
      </c>
    </row>
    <row r="761" customFormat="false" ht="12.8" hidden="false" customHeight="false" outlineLevel="0" collapsed="false">
      <c r="AC761" s="26" t="s">
        <v>105</v>
      </c>
      <c r="AD761" s="21" t="n">
        <v>31.5</v>
      </c>
      <c r="AE761" s="21" t="n">
        <v>31</v>
      </c>
      <c r="AF761" s="21" t="n">
        <v>31.6</v>
      </c>
      <c r="AG761" s="21" t="n">
        <v>33.9</v>
      </c>
      <c r="AH761" s="21" t="n">
        <v>32.2</v>
      </c>
      <c r="AI761" s="21" t="n">
        <v>30.2</v>
      </c>
      <c r="AJ761" s="21" t="n">
        <v>29.8</v>
      </c>
      <c r="AK761" s="21" t="n">
        <v>30.7</v>
      </c>
      <c r="AL761" s="21" t="n">
        <v>31.1</v>
      </c>
      <c r="AM761" s="21" t="n">
        <v>32.9</v>
      </c>
      <c r="AN761" s="21" t="n">
        <v>32.7</v>
      </c>
      <c r="AO761" s="21" t="n">
        <v>33.1</v>
      </c>
      <c r="AP761" s="21" t="n">
        <v>31.7</v>
      </c>
    </row>
    <row r="762" customFormat="false" ht="12.8" hidden="false" customHeight="false" outlineLevel="0" collapsed="false">
      <c r="AC762" s="26" t="s">
        <v>106</v>
      </c>
      <c r="AD762" s="21" t="n">
        <v>32.7</v>
      </c>
      <c r="AE762" s="21" t="n">
        <v>32.6</v>
      </c>
      <c r="AF762" s="21" t="n">
        <v>31.6</v>
      </c>
      <c r="AG762" s="21" t="n">
        <v>32</v>
      </c>
      <c r="AH762" s="21" t="n">
        <v>31.4</v>
      </c>
      <c r="AI762" s="21" t="n">
        <v>30.8</v>
      </c>
      <c r="AJ762" s="21" t="n">
        <v>29.5</v>
      </c>
      <c r="AK762" s="21" t="n">
        <v>31.4</v>
      </c>
      <c r="AL762" s="21" t="n">
        <v>32.6</v>
      </c>
      <c r="AM762" s="21" t="n">
        <v>33.3</v>
      </c>
      <c r="AN762" s="21" t="n">
        <v>32.9</v>
      </c>
      <c r="AO762" s="21" t="n">
        <v>33</v>
      </c>
      <c r="AP762" s="21" t="n">
        <v>32</v>
      </c>
    </row>
    <row r="763" customFormat="false" ht="12.8" hidden="false" customHeight="false" outlineLevel="0" collapsed="false">
      <c r="AC763" s="26" t="s">
        <v>107</v>
      </c>
      <c r="AD763" s="21" t="n">
        <v>31.1</v>
      </c>
      <c r="AE763" s="21" t="n">
        <v>30.2</v>
      </c>
      <c r="AF763" s="21" t="n">
        <v>31.2</v>
      </c>
      <c r="AG763" s="21" t="n">
        <v>32.7</v>
      </c>
      <c r="AH763" s="21" t="n">
        <v>32.7</v>
      </c>
      <c r="AI763" s="21" t="n">
        <v>30.5</v>
      </c>
      <c r="AJ763" s="21" t="n">
        <v>29.4</v>
      </c>
      <c r="AK763" s="21" t="n">
        <v>30.9</v>
      </c>
      <c r="AL763" s="21" t="n">
        <v>31.9</v>
      </c>
      <c r="AM763" s="21" t="n">
        <v>33.5</v>
      </c>
      <c r="AN763" s="21" t="n">
        <v>33</v>
      </c>
      <c r="AO763" s="21" t="n">
        <v>32.2</v>
      </c>
      <c r="AP763" s="21" t="n">
        <v>31.6</v>
      </c>
    </row>
    <row r="764" customFormat="false" ht="12.8" hidden="false" customHeight="false" outlineLevel="0" collapsed="false">
      <c r="AC764" s="26" t="s">
        <v>108</v>
      </c>
      <c r="AD764" s="21" t="n">
        <v>32.7</v>
      </c>
      <c r="AE764" s="21" t="n">
        <v>31.6</v>
      </c>
      <c r="AF764" s="21" t="n">
        <v>32.2</v>
      </c>
      <c r="AG764" s="21" t="n">
        <v>33.1</v>
      </c>
      <c r="AH764" s="21" t="n">
        <v>32.5</v>
      </c>
      <c r="AI764" s="21" t="n">
        <v>29.2</v>
      </c>
      <c r="AJ764" s="21" t="n">
        <v>29.3</v>
      </c>
      <c r="AK764" s="21" t="n">
        <v>31.3</v>
      </c>
      <c r="AL764" s="21" t="n">
        <v>32.8</v>
      </c>
      <c r="AM764" s="21" t="n">
        <v>32.8</v>
      </c>
      <c r="AN764" s="21" t="n">
        <v>33.5</v>
      </c>
      <c r="AO764" s="21" t="n">
        <v>33.7</v>
      </c>
      <c r="AP764" s="21" t="n">
        <v>32.1</v>
      </c>
    </row>
    <row r="765" customFormat="false" ht="12.8" hidden="false" customHeight="false" outlineLevel="0" collapsed="false">
      <c r="AC765" s="26" t="s">
        <v>109</v>
      </c>
      <c r="AD765" s="21" t="n">
        <v>31.6</v>
      </c>
      <c r="AE765" s="21" t="n">
        <v>32.2</v>
      </c>
      <c r="AF765" s="21" t="n">
        <v>32.3</v>
      </c>
      <c r="AG765" s="21" t="n">
        <v>32.5</v>
      </c>
      <c r="AH765" s="21" t="n">
        <v>32.5</v>
      </c>
      <c r="AI765" s="21" t="n">
        <v>31.1</v>
      </c>
      <c r="AJ765" s="21" t="n">
        <v>30.3</v>
      </c>
      <c r="AK765" s="21" t="n">
        <v>30.4</v>
      </c>
      <c r="AL765" s="21" t="n">
        <v>32.4</v>
      </c>
      <c r="AM765" s="21" t="n">
        <v>32.7</v>
      </c>
      <c r="AN765" s="21" t="n">
        <v>33.2</v>
      </c>
      <c r="AO765" s="21" t="n">
        <v>33.8</v>
      </c>
      <c r="AP765" s="21" t="n">
        <v>32.1</v>
      </c>
    </row>
    <row r="766" customFormat="false" ht="12.8" hidden="false" customHeight="false" outlineLevel="0" collapsed="false">
      <c r="AC766" s="26" t="s">
        <v>110</v>
      </c>
      <c r="AD766" s="21" t="n">
        <v>31.4</v>
      </c>
      <c r="AE766" s="21" t="n">
        <v>30.2</v>
      </c>
      <c r="AF766" s="21" t="n">
        <v>33</v>
      </c>
      <c r="AG766" s="21" t="n">
        <v>33.1</v>
      </c>
      <c r="AH766" s="21" t="n">
        <v>32.5</v>
      </c>
      <c r="AI766" s="21" t="n">
        <v>31.4</v>
      </c>
      <c r="AJ766" s="21" t="n">
        <v>30.5</v>
      </c>
      <c r="AK766" s="21" t="n">
        <v>31.2</v>
      </c>
      <c r="AL766" s="21" t="n">
        <v>32.1</v>
      </c>
      <c r="AM766" s="21" t="n">
        <v>33.8</v>
      </c>
      <c r="AN766" s="21" t="n">
        <v>33.5</v>
      </c>
      <c r="AO766" s="21" t="n">
        <v>32</v>
      </c>
      <c r="AP766" s="21" t="n">
        <v>32.1</v>
      </c>
    </row>
    <row r="767" customFormat="false" ht="12.8" hidden="false" customHeight="false" outlineLevel="0" collapsed="false">
      <c r="AC767" s="26" t="s">
        <v>111</v>
      </c>
      <c r="AD767" s="21" t="n">
        <v>32.7</v>
      </c>
      <c r="AE767" s="21" t="n">
        <v>32.2</v>
      </c>
      <c r="AF767" s="21" t="n">
        <v>32.7</v>
      </c>
      <c r="AG767" s="21" t="n">
        <v>32.9</v>
      </c>
      <c r="AH767" s="21" t="n">
        <v>32.8</v>
      </c>
      <c r="AI767" s="21" t="n">
        <v>31</v>
      </c>
      <c r="AJ767" s="21" t="n">
        <v>31.6</v>
      </c>
      <c r="AK767" s="21" t="n">
        <v>32.9</v>
      </c>
      <c r="AL767" s="21" t="n">
        <v>32.7</v>
      </c>
      <c r="AM767" s="21" t="n">
        <v>33.5</v>
      </c>
      <c r="AN767" s="21" t="n">
        <v>33</v>
      </c>
      <c r="AO767" s="21" t="n">
        <v>30.8</v>
      </c>
      <c r="AP767" s="21" t="n">
        <v>32.4</v>
      </c>
    </row>
    <row r="768" customFormat="false" ht="12.8" hidden="false" customHeight="false" outlineLevel="0" collapsed="false">
      <c r="AC768" s="26" t="s">
        <v>112</v>
      </c>
      <c r="AD768" s="21" t="n">
        <v>32</v>
      </c>
      <c r="AE768" s="21" t="n">
        <v>32.6</v>
      </c>
      <c r="AF768" s="21" t="n">
        <v>30.7</v>
      </c>
      <c r="AG768" s="21" t="n">
        <v>32</v>
      </c>
      <c r="AH768" s="21" t="n">
        <v>32.2</v>
      </c>
      <c r="AI768" s="21" t="n">
        <v>30</v>
      </c>
      <c r="AJ768" s="21" t="n">
        <v>30.8</v>
      </c>
      <c r="AK768" s="21" t="n">
        <v>30.8</v>
      </c>
      <c r="AL768" s="21" t="n">
        <v>32.7</v>
      </c>
      <c r="AM768" s="21" t="n">
        <v>33.5</v>
      </c>
      <c r="AN768" s="21" t="n">
        <v>33.9</v>
      </c>
      <c r="AO768" s="21" t="n">
        <v>33.2</v>
      </c>
      <c r="AP768" s="21" t="n">
        <v>32</v>
      </c>
    </row>
    <row r="769" customFormat="false" ht="12.8" hidden="false" customHeight="false" outlineLevel="0" collapsed="false">
      <c r="AC769" s="26" t="s">
        <v>113</v>
      </c>
      <c r="AD769" s="21" t="n">
        <v>32</v>
      </c>
      <c r="AE769" s="21" t="n">
        <v>32.7</v>
      </c>
      <c r="AF769" s="21" t="n">
        <v>32.3</v>
      </c>
      <c r="AG769" s="21" t="n">
        <v>32.7</v>
      </c>
      <c r="AH769" s="21" t="n">
        <v>31.6</v>
      </c>
      <c r="AI769" s="21" t="n">
        <v>29.9</v>
      </c>
      <c r="AJ769" s="21" t="n">
        <v>31.1</v>
      </c>
      <c r="AK769" s="21" t="n">
        <v>30.8</v>
      </c>
      <c r="AL769" s="21" t="n">
        <v>33.3</v>
      </c>
      <c r="AM769" s="21" t="n">
        <v>33.8</v>
      </c>
      <c r="AN769" s="21" t="n">
        <v>33.7</v>
      </c>
      <c r="AO769" s="21" t="n">
        <v>32.5</v>
      </c>
      <c r="AP769" s="21" t="n">
        <v>32.2</v>
      </c>
    </row>
    <row r="770" customFormat="false" ht="12.8" hidden="false" customHeight="false" outlineLevel="0" collapsed="false">
      <c r="AC770" s="26" t="s">
        <v>114</v>
      </c>
      <c r="AD770" s="21" t="n">
        <v>31</v>
      </c>
      <c r="AE770" s="21" t="n">
        <v>30.1</v>
      </c>
      <c r="AF770" s="21" t="n">
        <v>32.2</v>
      </c>
      <c r="AG770" s="21" t="n">
        <v>32.6</v>
      </c>
      <c r="AH770" s="21" t="n">
        <v>32.2</v>
      </c>
      <c r="AI770" s="21" t="n">
        <v>31.2</v>
      </c>
      <c r="AJ770" s="21" t="n">
        <v>30.4</v>
      </c>
      <c r="AK770" s="21" t="n">
        <v>31.3</v>
      </c>
      <c r="AL770" s="21" t="n">
        <v>31.7</v>
      </c>
      <c r="AM770" s="21" t="n">
        <v>33.4</v>
      </c>
      <c r="AN770" s="21" t="n">
        <v>32.5</v>
      </c>
      <c r="AO770" s="21" t="n">
        <v>33.5</v>
      </c>
      <c r="AP770" s="21" t="n">
        <v>31.8</v>
      </c>
    </row>
    <row r="771" customFormat="false" ht="12.8" hidden="false" customHeight="false" outlineLevel="0" collapsed="false">
      <c r="AC771" s="26" t="s">
        <v>115</v>
      </c>
      <c r="AD771" s="21" t="n">
        <v>32.5</v>
      </c>
      <c r="AE771" s="21" t="n">
        <v>31.8</v>
      </c>
      <c r="AF771" s="21" t="n">
        <v>33.2</v>
      </c>
      <c r="AG771" s="21" t="n">
        <v>31.9</v>
      </c>
      <c r="AH771" s="21" t="n">
        <v>32.8</v>
      </c>
      <c r="AI771" s="21" t="n">
        <v>30.9</v>
      </c>
      <c r="AJ771" s="21" t="n">
        <v>31.2</v>
      </c>
      <c r="AK771" s="21" t="n">
        <v>31.6</v>
      </c>
      <c r="AL771" s="21" t="n">
        <v>32.7</v>
      </c>
      <c r="AM771" s="21" t="n">
        <v>33.4</v>
      </c>
      <c r="AN771" s="21" t="n">
        <v>33</v>
      </c>
      <c r="AO771" s="21" t="n">
        <v>32.8</v>
      </c>
      <c r="AP771" s="21" t="n">
        <v>32.3</v>
      </c>
    </row>
    <row r="772" customFormat="false" ht="12.8" hidden="false" customHeight="false" outlineLevel="0" collapsed="false">
      <c r="AC772" s="26" t="s">
        <v>116</v>
      </c>
      <c r="AD772" s="21" t="n">
        <v>31.6</v>
      </c>
      <c r="AE772" s="21" t="n">
        <v>30.6</v>
      </c>
      <c r="AF772" s="21" t="n">
        <v>32.4</v>
      </c>
      <c r="AG772" s="21" t="n">
        <v>34</v>
      </c>
      <c r="AH772" s="21" t="n">
        <v>32.6</v>
      </c>
      <c r="AI772" s="21" t="n">
        <v>31.7</v>
      </c>
      <c r="AJ772" s="21" t="n">
        <v>30.7</v>
      </c>
      <c r="AK772" s="21" t="n">
        <v>31.6</v>
      </c>
      <c r="AL772" s="21" t="n">
        <v>32.5</v>
      </c>
      <c r="AM772" s="21" t="n">
        <v>33.5</v>
      </c>
      <c r="AN772" s="21" t="n">
        <v>33.8</v>
      </c>
      <c r="AO772" s="21" t="n">
        <v>32.2</v>
      </c>
      <c r="AP772" s="21" t="n">
        <v>32.3</v>
      </c>
    </row>
    <row r="773" customFormat="false" ht="12.8" hidden="false" customHeight="false" outlineLevel="0" collapsed="false">
      <c r="AC773" s="26" t="s">
        <v>117</v>
      </c>
      <c r="AD773" s="21" t="n">
        <v>32.5</v>
      </c>
      <c r="AE773" s="21" t="n">
        <v>31.3</v>
      </c>
      <c r="AF773" s="21" t="n">
        <v>32.4</v>
      </c>
      <c r="AG773" s="21" t="n">
        <v>32.8</v>
      </c>
      <c r="AH773" s="21" t="n">
        <v>32.4</v>
      </c>
      <c r="AI773" s="21" t="n">
        <v>30.6</v>
      </c>
      <c r="AJ773" s="21" t="n">
        <v>30.3</v>
      </c>
      <c r="AK773" s="21" t="n">
        <v>31.6</v>
      </c>
      <c r="AL773" s="21" t="n">
        <v>31.8</v>
      </c>
      <c r="AM773" s="21" t="n">
        <v>33</v>
      </c>
      <c r="AN773" s="21" t="n">
        <v>33.9</v>
      </c>
      <c r="AO773" s="21" t="n">
        <v>32.7</v>
      </c>
      <c r="AP773" s="21" t="n">
        <v>32.1</v>
      </c>
    </row>
    <row r="774" customFormat="false" ht="12.8" hidden="false" customHeight="false" outlineLevel="0" collapsed="false">
      <c r="AC774" s="26" t="s">
        <v>118</v>
      </c>
      <c r="AD774" s="21" t="n">
        <v>31.2</v>
      </c>
      <c r="AE774" s="21" t="n">
        <v>31.6</v>
      </c>
      <c r="AF774" s="21" t="n">
        <v>30.9</v>
      </c>
      <c r="AG774" s="21" t="n">
        <v>32</v>
      </c>
      <c r="AH774" s="21" t="n">
        <v>31.6</v>
      </c>
      <c r="AI774" s="21" t="n">
        <v>30.4</v>
      </c>
      <c r="AJ774" s="21" t="n">
        <v>30.8</v>
      </c>
      <c r="AK774" s="21" t="n">
        <v>32.2</v>
      </c>
      <c r="AL774" s="21" t="n">
        <v>32.7</v>
      </c>
      <c r="AM774" s="21" t="n">
        <v>32.8</v>
      </c>
      <c r="AN774" s="21" t="n">
        <v>33.4</v>
      </c>
      <c r="AO774" s="21" t="n">
        <v>32.4</v>
      </c>
      <c r="AP774" s="21" t="n">
        <v>31.8</v>
      </c>
    </row>
    <row r="775" customFormat="false" ht="12.8" hidden="false" customHeight="false" outlineLevel="0" collapsed="false">
      <c r="AC775" s="26" t="s">
        <v>119</v>
      </c>
      <c r="AD775" s="21" t="n">
        <v>32.3</v>
      </c>
      <c r="AE775" s="21" t="n">
        <v>32.4</v>
      </c>
      <c r="AF775" s="21" t="n">
        <v>32.3</v>
      </c>
      <c r="AG775" s="21" t="n">
        <v>32.4</v>
      </c>
      <c r="AH775" s="21" t="n">
        <v>32.5</v>
      </c>
      <c r="AI775" s="21" t="n">
        <v>32.1</v>
      </c>
      <c r="AJ775" s="21" t="n">
        <v>31</v>
      </c>
      <c r="AK775" s="21" t="n">
        <v>31.6</v>
      </c>
      <c r="AL775" s="21" t="n">
        <v>33.1</v>
      </c>
      <c r="AM775" s="21" t="n">
        <v>33.6</v>
      </c>
      <c r="AN775" s="21" t="n">
        <v>33.7</v>
      </c>
      <c r="AO775" s="21" t="n">
        <v>31.9</v>
      </c>
      <c r="AP775" s="21" t="n">
        <v>32.4</v>
      </c>
    </row>
    <row r="776" customFormat="false" ht="12.8" hidden="false" customHeight="false" outlineLevel="0" collapsed="false">
      <c r="AC776" s="26" t="s">
        <v>120</v>
      </c>
      <c r="AD776" s="21" t="n">
        <v>30.9</v>
      </c>
      <c r="AE776" s="21" t="n">
        <v>31</v>
      </c>
      <c r="AF776" s="21" t="n">
        <v>31.9</v>
      </c>
      <c r="AG776" s="21" t="n">
        <v>33.6</v>
      </c>
      <c r="AH776" s="21" t="n">
        <v>31.5</v>
      </c>
      <c r="AI776" s="21" t="n">
        <v>30.7</v>
      </c>
      <c r="AJ776" s="21" t="n">
        <v>30.7</v>
      </c>
      <c r="AK776" s="21" t="n">
        <v>31.3</v>
      </c>
      <c r="AL776" s="21" t="n">
        <v>33</v>
      </c>
      <c r="AM776" s="21" t="n">
        <v>33.2</v>
      </c>
      <c r="AN776" s="21" t="n">
        <v>33.2</v>
      </c>
      <c r="AO776" s="21" t="n">
        <v>32.7</v>
      </c>
      <c r="AP776" s="21" t="n">
        <v>32</v>
      </c>
    </row>
    <row r="777" customFormat="false" ht="12.8" hidden="false" customHeight="false" outlineLevel="0" collapsed="false">
      <c r="AC777" s="26" t="s">
        <v>121</v>
      </c>
      <c r="AD777" s="21" t="n">
        <v>31.6</v>
      </c>
      <c r="AE777" s="21" t="n">
        <v>32.6</v>
      </c>
      <c r="AF777" s="21" t="n">
        <v>32.5</v>
      </c>
      <c r="AG777" s="21" t="n">
        <v>33.9</v>
      </c>
      <c r="AH777" s="21" t="n">
        <v>33.4</v>
      </c>
      <c r="AI777" s="21" t="n">
        <v>32.4</v>
      </c>
      <c r="AJ777" s="21" t="n">
        <v>32.4</v>
      </c>
      <c r="AK777" s="21" t="n">
        <v>32.6</v>
      </c>
      <c r="AL777" s="21" t="n">
        <v>33.6</v>
      </c>
      <c r="AM777" s="21" t="n">
        <v>34.2</v>
      </c>
      <c r="AN777" s="21" t="n">
        <v>33.6</v>
      </c>
      <c r="AO777" s="21" t="n">
        <v>31.6</v>
      </c>
      <c r="AP777" s="21" t="n">
        <v>32.9</v>
      </c>
    </row>
    <row r="778" customFormat="false" ht="12.8" hidden="false" customHeight="false" outlineLevel="0" collapsed="false">
      <c r="AC778" s="26" t="s">
        <v>122</v>
      </c>
      <c r="AD778" s="21" t="n">
        <v>31.3</v>
      </c>
      <c r="AE778" s="21" t="n">
        <v>30.3</v>
      </c>
      <c r="AF778" s="21" t="n">
        <v>31.5</v>
      </c>
      <c r="AG778" s="21" t="n">
        <v>32</v>
      </c>
      <c r="AH778" s="21" t="n">
        <v>31.4</v>
      </c>
      <c r="AI778" s="21" t="n">
        <v>31.3</v>
      </c>
      <c r="AJ778" s="21" t="n">
        <v>30.6</v>
      </c>
      <c r="AK778" s="21" t="n">
        <v>31.7</v>
      </c>
      <c r="AL778" s="21" t="n">
        <v>33.1</v>
      </c>
      <c r="AM778" s="21" t="n">
        <v>33</v>
      </c>
      <c r="AN778" s="21" t="n">
        <v>32.8</v>
      </c>
      <c r="AO778" s="21" t="n">
        <v>32.8</v>
      </c>
      <c r="AP778" s="21" t="n">
        <v>31.8</v>
      </c>
    </row>
    <row r="779" customFormat="false" ht="12.8" hidden="false" customHeight="false" outlineLevel="0" collapsed="false">
      <c r="AC779" s="26" t="s">
        <v>123</v>
      </c>
      <c r="AD779" s="21" t="n">
        <v>31.4</v>
      </c>
      <c r="AE779" s="21" t="n">
        <v>30.9</v>
      </c>
      <c r="AF779" s="21" t="n">
        <v>31</v>
      </c>
      <c r="AG779" s="21" t="n">
        <v>31.5</v>
      </c>
      <c r="AH779" s="21" t="n">
        <v>31.3</v>
      </c>
      <c r="AI779" s="21" t="n">
        <v>29.2</v>
      </c>
      <c r="AJ779" s="21" t="n">
        <v>30.5</v>
      </c>
      <c r="AK779" s="21" t="n">
        <v>31.8</v>
      </c>
      <c r="AL779" s="21" t="n">
        <v>33.3</v>
      </c>
      <c r="AM779" s="21" t="n">
        <v>32.9</v>
      </c>
      <c r="AN779" s="21" t="n">
        <v>33.9</v>
      </c>
      <c r="AO779" s="21" t="n">
        <v>31.4</v>
      </c>
      <c r="AP779" s="21" t="n">
        <v>31.6</v>
      </c>
    </row>
    <row r="780" customFormat="false" ht="12.8" hidden="false" customHeight="false" outlineLevel="0" collapsed="false">
      <c r="AC780" s="26" t="s">
        <v>124</v>
      </c>
      <c r="AD780" s="21" t="n">
        <v>31.8</v>
      </c>
      <c r="AE780" s="21" t="n">
        <v>31.3</v>
      </c>
      <c r="AF780" s="21" t="n">
        <v>31.6</v>
      </c>
      <c r="AG780" s="21" t="n">
        <v>32.6</v>
      </c>
      <c r="AH780" s="21" t="n">
        <v>31.5</v>
      </c>
      <c r="AI780" s="21" t="n">
        <v>31.7</v>
      </c>
      <c r="AJ780" s="21" t="n">
        <v>30.6</v>
      </c>
      <c r="AK780" s="21" t="n">
        <v>31.2</v>
      </c>
      <c r="AL780" s="21" t="n">
        <v>33.1</v>
      </c>
      <c r="AM780" s="21" t="n">
        <v>33.8</v>
      </c>
      <c r="AN780" s="21" t="n">
        <v>33.9</v>
      </c>
      <c r="AO780" s="21" t="n">
        <v>32.5</v>
      </c>
      <c r="AP780" s="21" t="n">
        <v>32.1</v>
      </c>
    </row>
    <row r="781" customFormat="false" ht="12.8" hidden="false" customHeight="false" outlineLevel="0" collapsed="false">
      <c r="AC781" s="26" t="s">
        <v>125</v>
      </c>
      <c r="AD781" s="21" t="n">
        <v>33.1</v>
      </c>
      <c r="AE781" s="21" t="n">
        <v>31</v>
      </c>
      <c r="AF781" s="21" t="n">
        <v>33.3</v>
      </c>
      <c r="AG781" s="21" t="n">
        <v>33.5</v>
      </c>
      <c r="AH781" s="21" t="n">
        <v>33</v>
      </c>
      <c r="AI781" s="21" t="n">
        <v>31.2</v>
      </c>
      <c r="AJ781" s="21" t="n">
        <v>30.8</v>
      </c>
      <c r="AK781" s="21" t="n">
        <v>31.7</v>
      </c>
      <c r="AL781" s="21" t="n">
        <v>31.8</v>
      </c>
      <c r="AM781" s="21" t="n">
        <v>34.2</v>
      </c>
      <c r="AN781" s="21" t="n">
        <v>34.1</v>
      </c>
      <c r="AO781" s="21" t="n">
        <v>34.4</v>
      </c>
      <c r="AP781" s="21" t="n">
        <v>32.7</v>
      </c>
    </row>
    <row r="782" customFormat="false" ht="12.8" hidden="false" customHeight="false" outlineLevel="0" collapsed="false">
      <c r="AC782" s="26" t="s">
        <v>126</v>
      </c>
      <c r="AD782" s="21" t="n">
        <v>32.1</v>
      </c>
      <c r="AE782" s="21" t="n">
        <v>31.1</v>
      </c>
      <c r="AF782" s="21" t="n">
        <v>31.9</v>
      </c>
      <c r="AG782" s="21" t="n">
        <v>34</v>
      </c>
      <c r="AH782" s="21" t="n">
        <v>33</v>
      </c>
      <c r="AI782" s="21" t="n">
        <v>32</v>
      </c>
      <c r="AJ782" s="21" t="n">
        <v>31.7</v>
      </c>
      <c r="AK782" s="21" t="n">
        <v>31.6</v>
      </c>
      <c r="AL782" s="21" t="n">
        <v>33</v>
      </c>
      <c r="AM782" s="21" t="n">
        <v>34.1</v>
      </c>
      <c r="AN782" s="21" t="n">
        <v>33.8</v>
      </c>
      <c r="AO782" s="21" t="n">
        <v>32.7</v>
      </c>
      <c r="AP782" s="21" t="n">
        <v>32.6</v>
      </c>
    </row>
    <row r="783" customFormat="false" ht="12.8" hidden="false" customHeight="false" outlineLevel="0" collapsed="false">
      <c r="AC783" s="26" t="s">
        <v>127</v>
      </c>
      <c r="AD783" s="21" t="n">
        <v>31.8</v>
      </c>
      <c r="AE783" s="21" t="n">
        <v>30.9</v>
      </c>
      <c r="AF783" s="21" t="n">
        <v>31.9</v>
      </c>
      <c r="AG783" s="21" t="n">
        <v>34</v>
      </c>
      <c r="AH783" s="21" t="n">
        <v>31.9</v>
      </c>
      <c r="AI783" s="21" t="n">
        <v>29.7</v>
      </c>
      <c r="AJ783" s="21" t="n">
        <v>30.3</v>
      </c>
      <c r="AK783" s="21" t="n">
        <v>30.7</v>
      </c>
      <c r="AL783" s="21" t="n">
        <v>32.9</v>
      </c>
      <c r="AM783" s="21" t="n">
        <v>33.8</v>
      </c>
      <c r="AN783" s="21" t="n">
        <v>34.3</v>
      </c>
      <c r="AO783" s="21" t="n">
        <v>33.5</v>
      </c>
      <c r="AP783" s="21" t="n">
        <v>32.1</v>
      </c>
    </row>
    <row r="784" customFormat="false" ht="12.8" hidden="false" customHeight="false" outlineLevel="0" collapsed="false">
      <c r="AC784" s="26" t="s">
        <v>128</v>
      </c>
      <c r="AD784" s="21" t="n">
        <v>32.4</v>
      </c>
      <c r="AE784" s="21" t="n">
        <v>32.8</v>
      </c>
      <c r="AF784" s="21" t="n">
        <v>32.7</v>
      </c>
      <c r="AG784" s="21" t="n">
        <v>33.5</v>
      </c>
      <c r="AH784" s="21" t="n">
        <v>32.6</v>
      </c>
      <c r="AI784" s="21" t="n">
        <v>31.5</v>
      </c>
      <c r="AJ784" s="21" t="n">
        <v>31.9</v>
      </c>
      <c r="AK784" s="21" t="n">
        <v>32</v>
      </c>
      <c r="AL784" s="21" t="n">
        <v>32.9</v>
      </c>
      <c r="AM784" s="21" t="n">
        <v>34.2</v>
      </c>
      <c r="AN784" s="21" t="n">
        <v>33.9</v>
      </c>
      <c r="AO784" s="21" t="n">
        <v>33.2</v>
      </c>
      <c r="AP784" s="21" t="n">
        <v>32.8</v>
      </c>
    </row>
    <row r="785" customFormat="false" ht="12.8" hidden="false" customHeight="false" outlineLevel="0" collapsed="false">
      <c r="AC785" s="26" t="s">
        <v>129</v>
      </c>
      <c r="AD785" s="21" t="n">
        <v>31</v>
      </c>
      <c r="AE785" s="21" t="n">
        <v>32.7</v>
      </c>
      <c r="AF785" s="21" t="n">
        <v>30.9</v>
      </c>
      <c r="AG785" s="21" t="n">
        <v>31.1</v>
      </c>
      <c r="AH785" s="21" t="n">
        <v>30.8</v>
      </c>
      <c r="AI785" s="21" t="n">
        <v>29.9</v>
      </c>
      <c r="AJ785" s="21" t="n">
        <v>29.6</v>
      </c>
      <c r="AK785" s="21" t="n">
        <v>31.4</v>
      </c>
      <c r="AL785" s="21" t="n">
        <v>32.8</v>
      </c>
      <c r="AM785" s="21" t="n">
        <v>33.6</v>
      </c>
      <c r="AN785" s="21" t="n">
        <v>33.9</v>
      </c>
      <c r="AO785" s="21" t="n">
        <v>33.9</v>
      </c>
      <c r="AP785" s="21" t="n">
        <v>31.8</v>
      </c>
    </row>
    <row r="786" customFormat="false" ht="12.8" hidden="false" customHeight="false" outlineLevel="0" collapsed="false">
      <c r="AC786" s="26" t="s">
        <v>130</v>
      </c>
      <c r="AD786" s="21" t="n">
        <v>32.4</v>
      </c>
      <c r="AE786" s="21" t="n">
        <v>32.1</v>
      </c>
      <c r="AF786" s="21" t="n">
        <v>30.9</v>
      </c>
      <c r="AG786" s="21" t="n">
        <v>33.1</v>
      </c>
      <c r="AH786" s="21" t="n">
        <v>33.4</v>
      </c>
      <c r="AI786" s="21" t="n">
        <v>29.9</v>
      </c>
      <c r="AJ786" s="21" t="n">
        <v>29.9</v>
      </c>
      <c r="AK786" s="21" t="n">
        <v>31.3</v>
      </c>
      <c r="AL786" s="21" t="n">
        <v>33.1</v>
      </c>
      <c r="AM786" s="21" t="n">
        <v>33.9</v>
      </c>
      <c r="AN786" s="21" t="n">
        <v>33.6</v>
      </c>
      <c r="AO786" s="21" t="n">
        <v>33.3</v>
      </c>
      <c r="AP786" s="21" t="n">
        <v>32.2</v>
      </c>
    </row>
    <row r="787" customFormat="false" ht="12.8" hidden="false" customHeight="false" outlineLevel="0" collapsed="false">
      <c r="AC787" s="26" t="s">
        <v>131</v>
      </c>
      <c r="AD787" s="21" t="n">
        <v>32.2</v>
      </c>
      <c r="AE787" s="21" t="n">
        <v>30.8</v>
      </c>
      <c r="AF787" s="21" t="n">
        <v>32.2</v>
      </c>
      <c r="AG787" s="21" t="n">
        <v>33.3</v>
      </c>
      <c r="AH787" s="21" t="n">
        <v>32.5</v>
      </c>
      <c r="AI787" s="21" t="n">
        <v>31.4</v>
      </c>
      <c r="AJ787" s="21" t="n">
        <v>31.2</v>
      </c>
      <c r="AK787" s="21" t="n">
        <v>32.6</v>
      </c>
      <c r="AL787" s="21" t="n">
        <v>33.3</v>
      </c>
      <c r="AM787" s="21" t="n">
        <v>34.4</v>
      </c>
      <c r="AN787" s="21" t="n">
        <v>34.2</v>
      </c>
      <c r="AO787" s="21" t="n">
        <v>32.2</v>
      </c>
      <c r="AP787" s="21" t="n">
        <v>32.5</v>
      </c>
    </row>
    <row r="788" customFormat="false" ht="12.8" hidden="false" customHeight="false" outlineLevel="0" collapsed="false">
      <c r="AC788" s="26" t="s">
        <v>132</v>
      </c>
      <c r="AD788" s="21" t="n">
        <v>32.1</v>
      </c>
      <c r="AE788" s="21" t="n">
        <v>30.9</v>
      </c>
      <c r="AF788" s="21" t="n">
        <v>33.2</v>
      </c>
      <c r="AG788" s="21" t="n">
        <v>33.6</v>
      </c>
      <c r="AH788" s="21" t="n">
        <v>32.6</v>
      </c>
      <c r="AI788" s="21" t="n">
        <v>31.5</v>
      </c>
      <c r="AJ788" s="21" t="n">
        <v>31.3</v>
      </c>
      <c r="AK788" s="21" t="n">
        <v>32</v>
      </c>
      <c r="AL788" s="21" t="n">
        <v>33.5</v>
      </c>
      <c r="AM788" s="21" t="n">
        <v>34.8</v>
      </c>
      <c r="AN788" s="21" t="n">
        <v>33.7</v>
      </c>
      <c r="AO788" s="21" t="n">
        <v>32.9</v>
      </c>
      <c r="AP788" s="21" t="n">
        <v>32.7</v>
      </c>
    </row>
    <row r="789" customFormat="false" ht="12.8" hidden="false" customHeight="false" outlineLevel="0" collapsed="false">
      <c r="AC789" s="26" t="s">
        <v>133</v>
      </c>
      <c r="AD789" s="21" t="n">
        <v>31.5</v>
      </c>
      <c r="AE789" s="21" t="n">
        <v>32.6</v>
      </c>
      <c r="AF789" s="21" t="n">
        <v>33.3</v>
      </c>
      <c r="AG789" s="21" t="n">
        <v>32.5</v>
      </c>
      <c r="AH789" s="21" t="n">
        <v>32.3</v>
      </c>
      <c r="AI789" s="21" t="n">
        <v>31.1</v>
      </c>
      <c r="AJ789" s="21" t="n">
        <v>32.6</v>
      </c>
      <c r="AK789" s="21" t="n">
        <v>32.8</v>
      </c>
      <c r="AL789" s="21" t="n">
        <v>34</v>
      </c>
      <c r="AM789" s="21" t="n">
        <v>33.7</v>
      </c>
      <c r="AN789" s="21" t="n">
        <v>33</v>
      </c>
      <c r="AO789" s="21" t="n">
        <v>31.9</v>
      </c>
      <c r="AP789" s="21" t="n">
        <v>32.6</v>
      </c>
    </row>
    <row r="790" customFormat="false" ht="12.8" hidden="false" customHeight="false" outlineLevel="0" collapsed="false">
      <c r="AC790" s="26" t="s">
        <v>134</v>
      </c>
      <c r="AD790" s="21" t="n">
        <v>31.1</v>
      </c>
      <c r="AE790" s="21" t="n">
        <v>30.5</v>
      </c>
      <c r="AF790" s="21" t="n">
        <v>31</v>
      </c>
      <c r="AG790" s="21" t="n">
        <v>31.7</v>
      </c>
      <c r="AH790" s="21" t="n">
        <v>30.8</v>
      </c>
      <c r="AI790" s="21" t="n">
        <v>29</v>
      </c>
      <c r="AJ790" s="21" t="n">
        <v>31.2</v>
      </c>
      <c r="AK790" s="21" t="n">
        <v>31.9</v>
      </c>
      <c r="AL790" s="21" t="n">
        <v>32.8</v>
      </c>
      <c r="AM790" s="21" t="n">
        <v>33.3</v>
      </c>
      <c r="AN790" s="21" t="n">
        <v>32.9</v>
      </c>
      <c r="AO790" s="21" t="n">
        <v>33.3</v>
      </c>
      <c r="AP790" s="21" t="n">
        <v>31.6</v>
      </c>
    </row>
    <row r="791" customFormat="false" ht="12.8" hidden="false" customHeight="false" outlineLevel="0" collapsed="false">
      <c r="AC791" s="26" t="s">
        <v>135</v>
      </c>
      <c r="AD791" s="21" t="n">
        <v>32.6</v>
      </c>
      <c r="AE791" s="21" t="n">
        <v>32.4</v>
      </c>
      <c r="AF791" s="21" t="n">
        <v>31.8</v>
      </c>
      <c r="AG791" s="21" t="n">
        <v>32.8</v>
      </c>
      <c r="AH791" s="21" t="n">
        <v>31.1</v>
      </c>
      <c r="AI791" s="21" t="n">
        <v>29.7</v>
      </c>
      <c r="AJ791" s="21" t="n">
        <v>30.6</v>
      </c>
      <c r="AK791" s="21" t="n">
        <v>31.4</v>
      </c>
      <c r="AL791" s="21" t="n">
        <v>33.7</v>
      </c>
      <c r="AM791" s="21" t="n">
        <v>33.9</v>
      </c>
      <c r="AN791" s="21" t="n">
        <v>33.9</v>
      </c>
      <c r="AO791" s="21" t="n">
        <v>34.2</v>
      </c>
      <c r="AP791" s="21" t="n">
        <v>32.3</v>
      </c>
    </row>
    <row r="792" customFormat="false" ht="12.8" hidden="false" customHeight="false" outlineLevel="0" collapsed="false">
      <c r="AC792" s="26" t="s">
        <v>136</v>
      </c>
      <c r="AD792" s="21" t="n">
        <v>32.9</v>
      </c>
      <c r="AE792" s="21" t="n">
        <v>32.6</v>
      </c>
      <c r="AF792" s="21" t="n">
        <v>32</v>
      </c>
      <c r="AG792" s="21" t="n">
        <v>33.7</v>
      </c>
      <c r="AH792" s="21" t="n">
        <v>32.7</v>
      </c>
      <c r="AI792" s="21" t="n">
        <v>31.8</v>
      </c>
      <c r="AJ792" s="21" t="n">
        <v>31.5</v>
      </c>
      <c r="AK792" s="21" t="n">
        <v>32.1</v>
      </c>
      <c r="AL792" s="21" t="n">
        <v>33.3</v>
      </c>
      <c r="AM792" s="21" t="n">
        <v>34.1</v>
      </c>
      <c r="AN792" s="21" t="n">
        <v>32.9</v>
      </c>
      <c r="AO792" s="21" t="n">
        <v>32.6</v>
      </c>
      <c r="AP792" s="21" t="n">
        <v>32.7</v>
      </c>
    </row>
    <row r="793" customFormat="false" ht="12.8" hidden="false" customHeight="false" outlineLevel="0" collapsed="false">
      <c r="AC793" s="26" t="s">
        <v>137</v>
      </c>
      <c r="AD793" s="21" t="n">
        <v>31.7</v>
      </c>
      <c r="AE793" s="21" t="n">
        <v>31.3</v>
      </c>
      <c r="AF793" s="21" t="n">
        <v>33</v>
      </c>
      <c r="AG793" s="21" t="n">
        <v>33</v>
      </c>
      <c r="AH793" s="21" t="n">
        <v>32.7</v>
      </c>
      <c r="AI793" s="21" t="n">
        <v>31.2</v>
      </c>
      <c r="AJ793" s="21" t="n">
        <v>31.1</v>
      </c>
      <c r="AK793" s="21" t="n">
        <v>31.9</v>
      </c>
      <c r="AL793" s="21" t="n">
        <v>33.2</v>
      </c>
      <c r="AM793" s="21" t="n">
        <v>34.3</v>
      </c>
      <c r="AN793" s="21" t="n">
        <v>34.3</v>
      </c>
      <c r="AO793" s="21" t="n">
        <v>34</v>
      </c>
      <c r="AP793" s="21" t="n">
        <v>32.6</v>
      </c>
    </row>
    <row r="794" customFormat="false" ht="12.8" hidden="false" customHeight="false" outlineLevel="0" collapsed="false">
      <c r="AC794" s="26" t="s">
        <v>138</v>
      </c>
      <c r="AD794" s="21" t="n">
        <v>31.2</v>
      </c>
      <c r="AE794" s="21" t="n">
        <v>32.6</v>
      </c>
      <c r="AF794" s="21" t="n">
        <v>32.7</v>
      </c>
      <c r="AG794" s="21" t="n">
        <v>33.2</v>
      </c>
      <c r="AH794" s="21" t="n">
        <v>32.6</v>
      </c>
      <c r="AI794" s="21" t="n">
        <v>32</v>
      </c>
      <c r="AJ794" s="21" t="n">
        <v>31.3</v>
      </c>
      <c r="AK794" s="21" t="n">
        <v>31.8</v>
      </c>
      <c r="AL794" s="21" t="n">
        <v>33.2</v>
      </c>
      <c r="AM794" s="21" t="n">
        <v>33.8</v>
      </c>
      <c r="AN794" s="21" t="n">
        <v>34.7</v>
      </c>
      <c r="AO794" s="21" t="n">
        <v>32.4</v>
      </c>
      <c r="AP794" s="21" t="n">
        <v>32.6</v>
      </c>
    </row>
    <row r="795" customFormat="false" ht="12.8" hidden="false" customHeight="false" outlineLevel="0" collapsed="false">
      <c r="AC795" s="26" t="s">
        <v>139</v>
      </c>
      <c r="AD795" s="21" t="n">
        <v>33</v>
      </c>
      <c r="AE795" s="21" t="n">
        <v>33.5</v>
      </c>
      <c r="AF795" s="21" t="n">
        <v>33.7</v>
      </c>
      <c r="AG795" s="21" t="n">
        <v>34.5</v>
      </c>
      <c r="AH795" s="21" t="n">
        <v>33.5</v>
      </c>
      <c r="AI795" s="21" t="n">
        <v>33.2</v>
      </c>
      <c r="AJ795" s="21" t="n">
        <v>31.5</v>
      </c>
      <c r="AK795" s="21" t="n">
        <v>32.6</v>
      </c>
      <c r="AL795" s="21" t="n">
        <v>33.2</v>
      </c>
      <c r="AM795" s="21" t="n">
        <v>33.8</v>
      </c>
      <c r="AN795" s="21" t="n">
        <v>33.7</v>
      </c>
      <c r="AO795" s="21" t="n">
        <v>32.6</v>
      </c>
      <c r="AP795" s="21" t="n">
        <v>33.2</v>
      </c>
    </row>
    <row r="796" customFormat="false" ht="12.8" hidden="false" customHeight="false" outlineLevel="0" collapsed="false">
      <c r="AC796" s="26" t="s">
        <v>140</v>
      </c>
      <c r="AD796" s="21" t="n">
        <v>32</v>
      </c>
      <c r="AE796" s="21" t="n">
        <v>31.6</v>
      </c>
      <c r="AF796" s="21" t="n">
        <v>32.1</v>
      </c>
      <c r="AG796" s="21" t="n">
        <v>32</v>
      </c>
      <c r="AH796" s="21" t="n">
        <v>32.9</v>
      </c>
      <c r="AI796" s="21" t="n">
        <v>31.3</v>
      </c>
      <c r="AJ796" s="21" t="n">
        <v>32.6</v>
      </c>
      <c r="AK796" s="21" t="n">
        <v>33.1</v>
      </c>
      <c r="AL796" s="21" t="n">
        <v>34.1</v>
      </c>
      <c r="AM796" s="21" t="n">
        <v>33.9</v>
      </c>
      <c r="AN796" s="21" t="n">
        <v>33.9</v>
      </c>
      <c r="AO796" s="21" t="n">
        <v>33.9</v>
      </c>
      <c r="AP796" s="21" t="n">
        <v>32.8</v>
      </c>
    </row>
    <row r="797" customFormat="false" ht="12.8" hidden="false" customHeight="false" outlineLevel="0" collapsed="false">
      <c r="AC797" s="26" t="s">
        <v>141</v>
      </c>
      <c r="AD797" s="21" t="n">
        <v>31.8</v>
      </c>
      <c r="AE797" s="21" t="n">
        <v>31.6</v>
      </c>
      <c r="AF797" s="21" t="n">
        <v>32.7</v>
      </c>
      <c r="AG797" s="21" t="n">
        <v>33.8</v>
      </c>
      <c r="AH797" s="21" t="n">
        <v>32.7</v>
      </c>
      <c r="AI797" s="21" t="n">
        <v>31.6</v>
      </c>
      <c r="AJ797" s="21" t="n">
        <v>31.9</v>
      </c>
      <c r="AK797" s="21" t="n">
        <v>32</v>
      </c>
      <c r="AL797" s="21" t="n">
        <v>33.6</v>
      </c>
      <c r="AM797" s="21" t="n">
        <v>34.2</v>
      </c>
      <c r="AN797" s="21" t="n">
        <v>34</v>
      </c>
      <c r="AO797" s="21" t="n">
        <v>34</v>
      </c>
      <c r="AP797" s="21" t="n">
        <v>32.8</v>
      </c>
    </row>
    <row r="798" customFormat="false" ht="12.8" hidden="false" customHeight="false" outlineLevel="0" collapsed="false">
      <c r="AC798" s="26" t="s">
        <v>142</v>
      </c>
      <c r="AD798" s="21" t="n">
        <v>32.7</v>
      </c>
      <c r="AE798" s="21" t="n">
        <v>33.1</v>
      </c>
      <c r="AF798" s="21" t="n">
        <v>33.4</v>
      </c>
      <c r="AG798" s="21" t="n">
        <v>33.1</v>
      </c>
      <c r="AH798" s="21" t="n">
        <v>32.3</v>
      </c>
      <c r="AI798" s="21" t="n">
        <v>31</v>
      </c>
      <c r="AJ798" s="27"/>
    </row>
    <row r="803" customFormat="false" ht="12.8" hidden="false" customHeight="false" outlineLevel="0" collapsed="false">
      <c r="AC803" s="1" t="s">
        <v>149</v>
      </c>
    </row>
    <row r="805" customFormat="false" ht="12.8" hidden="false" customHeight="false" outlineLevel="0" collapsed="false">
      <c r="AC805" s="19" t="n">
        <v>1882</v>
      </c>
      <c r="AD805" s="21" t="n">
        <v>25.9</v>
      </c>
      <c r="AE805" s="21" t="n">
        <v>24.4</v>
      </c>
      <c r="AF805" s="21" t="n">
        <v>25.6</v>
      </c>
      <c r="AG805" s="21" t="n">
        <v>24.8</v>
      </c>
      <c r="AH805" s="21" t="n">
        <v>23.2</v>
      </c>
      <c r="AI805" s="21" t="n">
        <v>19.2</v>
      </c>
      <c r="AJ805" s="21" t="n">
        <v>19.3</v>
      </c>
      <c r="AK805" s="21" t="n">
        <v>19.9</v>
      </c>
      <c r="AL805" s="21" t="n">
        <v>23.2</v>
      </c>
      <c r="AM805" s="21" t="n">
        <v>25.3</v>
      </c>
      <c r="AN805" s="21" t="n">
        <v>24.9</v>
      </c>
      <c r="AO805" s="21" t="n">
        <v>24.8</v>
      </c>
      <c r="AP805" s="21" t="n">
        <v>23.4</v>
      </c>
    </row>
    <row r="806" customFormat="false" ht="12.8" hidden="false" customHeight="false" outlineLevel="0" collapsed="false">
      <c r="AC806" s="19" t="n">
        <v>1883</v>
      </c>
      <c r="AD806" s="21" t="n">
        <v>25.2</v>
      </c>
      <c r="AE806" s="21" t="n">
        <v>24.6</v>
      </c>
      <c r="AF806" s="21" t="n">
        <v>24.3</v>
      </c>
      <c r="AG806" s="21" t="n">
        <v>23.7</v>
      </c>
      <c r="AH806" s="21" t="n">
        <v>20.6</v>
      </c>
      <c r="AI806" s="21" t="n">
        <v>20.7</v>
      </c>
      <c r="AJ806" s="21" t="n">
        <v>19.7</v>
      </c>
      <c r="AK806" s="21" t="n">
        <v>21.7</v>
      </c>
      <c r="AL806" s="21" t="n">
        <v>22.2</v>
      </c>
      <c r="AM806" s="21" t="n">
        <v>24.6</v>
      </c>
      <c r="AN806" s="21" t="n">
        <v>25.1</v>
      </c>
      <c r="AO806" s="21" t="n">
        <v>24.8</v>
      </c>
      <c r="AP806" s="21" t="n">
        <v>23.1</v>
      </c>
    </row>
    <row r="807" customFormat="false" ht="12.8" hidden="false" customHeight="false" outlineLevel="0" collapsed="false">
      <c r="AC807" s="19" t="n">
        <v>1884</v>
      </c>
      <c r="AD807" s="21" t="n">
        <v>24.2</v>
      </c>
      <c r="AE807" s="21" t="n">
        <v>24.4</v>
      </c>
      <c r="AF807" s="21" t="n">
        <v>24.5</v>
      </c>
      <c r="AG807" s="21" t="n">
        <v>23.7</v>
      </c>
      <c r="AH807" s="21" t="n">
        <v>21.6</v>
      </c>
      <c r="AI807" s="21" t="n">
        <v>20.9</v>
      </c>
      <c r="AJ807" s="21" t="n">
        <v>18.1</v>
      </c>
      <c r="AK807" s="21" t="n">
        <v>20.1</v>
      </c>
      <c r="AL807" s="21" t="n">
        <v>23.3</v>
      </c>
      <c r="AM807" s="21" t="n">
        <v>24.8</v>
      </c>
      <c r="AN807" s="21" t="n">
        <v>24.9</v>
      </c>
      <c r="AO807" s="21" t="n">
        <v>25.9</v>
      </c>
      <c r="AP807" s="21" t="n">
        <v>23</v>
      </c>
    </row>
    <row r="808" customFormat="false" ht="12.8" hidden="false" customHeight="false" outlineLevel="0" collapsed="false">
      <c r="AC808" s="26" t="s">
        <v>6</v>
      </c>
      <c r="AD808" s="21" t="n">
        <v>25.3</v>
      </c>
      <c r="AE808" s="21" t="n">
        <v>24.4</v>
      </c>
      <c r="AF808" s="21" t="n">
        <v>24.5</v>
      </c>
      <c r="AG808" s="29" t="n">
        <f aca="false">SUM(AG805+AG806+AG807+AG809+AG810+AG811)/6</f>
        <v>24.1166666666667</v>
      </c>
      <c r="AH808" s="21" t="n">
        <v>22.5</v>
      </c>
      <c r="AI808" s="21" t="n">
        <v>19.8</v>
      </c>
      <c r="AJ808" s="21" t="n">
        <v>18.1</v>
      </c>
      <c r="AK808" s="21" t="n">
        <v>20.8</v>
      </c>
      <c r="AL808" s="21" t="n">
        <v>23.2</v>
      </c>
      <c r="AM808" s="21" t="n">
        <v>24.7</v>
      </c>
      <c r="AN808" s="21" t="n">
        <v>25</v>
      </c>
      <c r="AO808" s="21" t="n">
        <v>25.2</v>
      </c>
      <c r="AP808" s="42" t="n">
        <f aca="false">AVERAGE(AD808:AO808)</f>
        <v>23.1347222222222</v>
      </c>
    </row>
    <row r="809" customFormat="false" ht="12.8" hidden="false" customHeight="false" outlineLevel="0" collapsed="false">
      <c r="AC809" s="26" t="s">
        <v>7</v>
      </c>
      <c r="AD809" s="21" t="n">
        <v>25.3</v>
      </c>
      <c r="AE809" s="21" t="n">
        <v>24.8</v>
      </c>
      <c r="AF809" s="21" t="n">
        <v>24.8</v>
      </c>
      <c r="AG809" s="21" t="n">
        <v>24.5</v>
      </c>
      <c r="AH809" s="21" t="n">
        <v>23.1</v>
      </c>
      <c r="AI809" s="21" t="n">
        <v>20</v>
      </c>
      <c r="AJ809" s="21" t="n">
        <v>20.2</v>
      </c>
      <c r="AK809" s="21" t="n">
        <v>21.8</v>
      </c>
      <c r="AL809" s="21" t="n">
        <v>24.1</v>
      </c>
      <c r="AM809" s="21" t="n">
        <v>25.5</v>
      </c>
      <c r="AN809" s="21" t="n">
        <v>25.4</v>
      </c>
      <c r="AO809" s="21" t="n">
        <v>25.5</v>
      </c>
      <c r="AP809" s="21" t="n">
        <v>23.8</v>
      </c>
    </row>
    <row r="810" customFormat="false" ht="12.8" hidden="false" customHeight="false" outlineLevel="0" collapsed="false">
      <c r="AC810" s="26" t="s">
        <v>8</v>
      </c>
      <c r="AD810" s="21" t="n">
        <v>24.8</v>
      </c>
      <c r="AE810" s="21" t="n">
        <v>24.3</v>
      </c>
      <c r="AF810" s="21" t="n">
        <v>24.9</v>
      </c>
      <c r="AG810" s="21" t="n">
        <v>23.6</v>
      </c>
      <c r="AH810" s="21" t="n">
        <v>22.4</v>
      </c>
      <c r="AI810" s="21" t="n">
        <v>19.2</v>
      </c>
      <c r="AJ810" s="21" t="n">
        <v>18.4</v>
      </c>
      <c r="AK810" s="21" t="n">
        <v>19.4</v>
      </c>
      <c r="AL810" s="21" t="n">
        <v>22.2</v>
      </c>
      <c r="AM810" s="21" t="n">
        <v>24.2</v>
      </c>
      <c r="AN810" s="21" t="n">
        <v>24.5</v>
      </c>
      <c r="AO810" s="21" t="n">
        <v>24.8</v>
      </c>
      <c r="AP810" s="21" t="n">
        <v>22.7</v>
      </c>
    </row>
    <row r="811" customFormat="false" ht="12.8" hidden="false" customHeight="false" outlineLevel="0" collapsed="false">
      <c r="AC811" s="26" t="s">
        <v>9</v>
      </c>
      <c r="AD811" s="21" t="n">
        <v>24.6</v>
      </c>
      <c r="AE811" s="21" t="n">
        <v>24.6</v>
      </c>
      <c r="AF811" s="21" t="n">
        <v>24.5</v>
      </c>
      <c r="AG811" s="21" t="n">
        <v>24.4</v>
      </c>
      <c r="AH811" s="21" t="n">
        <v>23.1</v>
      </c>
      <c r="AI811" s="21" t="n">
        <v>21.5</v>
      </c>
      <c r="AJ811" s="21" t="n">
        <v>19.3</v>
      </c>
      <c r="AK811" s="21" t="n">
        <v>21.2</v>
      </c>
      <c r="AL811" s="21" t="n">
        <v>22.8</v>
      </c>
      <c r="AM811" s="21" t="n">
        <v>24.2</v>
      </c>
      <c r="AN811" s="21" t="n">
        <v>25.7</v>
      </c>
      <c r="AO811" s="21" t="n">
        <v>25.6</v>
      </c>
      <c r="AP811" s="21" t="n">
        <v>23.5</v>
      </c>
    </row>
    <row r="812" customFormat="false" ht="12.8" hidden="false" customHeight="false" outlineLevel="0" collapsed="false">
      <c r="AC812" s="26" t="s">
        <v>10</v>
      </c>
      <c r="AD812" s="21" t="n">
        <v>25.2</v>
      </c>
      <c r="AE812" s="21" t="n">
        <v>25.4</v>
      </c>
      <c r="AF812" s="21" t="n">
        <v>25.7</v>
      </c>
      <c r="AG812" s="21" t="n">
        <v>25.1</v>
      </c>
      <c r="AH812" s="21" t="n">
        <v>23.8</v>
      </c>
      <c r="AI812" s="21" t="n">
        <v>23.1</v>
      </c>
      <c r="AJ812" s="21" t="n">
        <v>18.7</v>
      </c>
      <c r="AK812" s="21" t="n">
        <v>20.9</v>
      </c>
      <c r="AL812" s="21" t="n">
        <v>24.2</v>
      </c>
      <c r="AM812" s="21" t="n">
        <v>25.9</v>
      </c>
      <c r="AN812" s="21" t="n">
        <v>25.6</v>
      </c>
      <c r="AO812" s="21" t="n">
        <v>25.2</v>
      </c>
      <c r="AP812" s="21" t="n">
        <v>24.1</v>
      </c>
    </row>
    <row r="813" customFormat="false" ht="12.8" hidden="false" customHeight="false" outlineLevel="0" collapsed="false">
      <c r="AC813" s="26" t="s">
        <v>11</v>
      </c>
      <c r="AD813" s="21" t="n">
        <v>25</v>
      </c>
      <c r="AE813" s="21" t="n">
        <v>24.9</v>
      </c>
      <c r="AF813" s="21" t="n">
        <v>24.7</v>
      </c>
      <c r="AG813" s="21" t="n">
        <v>23.7</v>
      </c>
      <c r="AH813" s="21" t="n">
        <v>22.1</v>
      </c>
      <c r="AI813" s="21" t="n">
        <v>21.3</v>
      </c>
      <c r="AJ813" s="21" t="n">
        <v>18.1</v>
      </c>
      <c r="AK813" s="21" t="n">
        <v>20.3</v>
      </c>
      <c r="AL813" s="21" t="n">
        <v>23.3</v>
      </c>
      <c r="AM813" s="21" t="n">
        <v>25.2</v>
      </c>
      <c r="AN813" s="21" t="n">
        <v>25.6</v>
      </c>
      <c r="AO813" s="21" t="n">
        <v>25.5</v>
      </c>
      <c r="AP813" s="21" t="n">
        <v>23.3</v>
      </c>
    </row>
    <row r="814" customFormat="false" ht="12.8" hidden="false" customHeight="false" outlineLevel="0" collapsed="false">
      <c r="AC814" s="26" t="s">
        <v>13</v>
      </c>
      <c r="AD814" s="21" t="n">
        <v>25.1</v>
      </c>
      <c r="AE814" s="21" t="n">
        <v>24.3</v>
      </c>
      <c r="AF814" s="21" t="n">
        <v>24.8</v>
      </c>
      <c r="AG814" s="21" t="n">
        <v>23.7</v>
      </c>
      <c r="AH814" s="21" t="n">
        <v>22.4</v>
      </c>
      <c r="AI814" s="21" t="n">
        <v>19.1</v>
      </c>
      <c r="AJ814" s="21" t="n">
        <v>17.2</v>
      </c>
      <c r="AK814" s="21" t="n">
        <v>17.7</v>
      </c>
      <c r="AL814" s="21" t="n">
        <v>21.6</v>
      </c>
      <c r="AM814" s="21" t="n">
        <v>24.7</v>
      </c>
      <c r="AN814" s="21" t="n">
        <v>24.9</v>
      </c>
      <c r="AO814" s="21" t="n">
        <v>26.3</v>
      </c>
      <c r="AP814" s="21" t="n">
        <v>22.6</v>
      </c>
    </row>
    <row r="815" customFormat="false" ht="12.8" hidden="false" customHeight="false" outlineLevel="0" collapsed="false">
      <c r="AC815" s="26" t="s">
        <v>14</v>
      </c>
      <c r="AD815" s="21" t="n">
        <v>25.2</v>
      </c>
      <c r="AE815" s="21" t="n">
        <v>26</v>
      </c>
      <c r="AF815" s="21" t="n">
        <v>25.4</v>
      </c>
      <c r="AG815" s="21" t="n">
        <v>23.9</v>
      </c>
      <c r="AH815" s="21" t="n">
        <v>22</v>
      </c>
      <c r="AI815" s="21" t="n">
        <v>22.1</v>
      </c>
      <c r="AJ815" s="21" t="n">
        <v>20.2</v>
      </c>
      <c r="AK815" s="21" t="n">
        <v>22.3</v>
      </c>
      <c r="AL815" s="21" t="n">
        <v>24.3</v>
      </c>
      <c r="AM815" s="21" t="n">
        <v>25.7</v>
      </c>
      <c r="AN815" s="21" t="n">
        <v>25.6</v>
      </c>
      <c r="AO815" s="21" t="n">
        <v>25.8</v>
      </c>
      <c r="AP815" s="21" t="n">
        <v>24</v>
      </c>
    </row>
    <row r="816" customFormat="false" ht="12.8" hidden="false" customHeight="false" outlineLevel="0" collapsed="false">
      <c r="AC816" s="26" t="s">
        <v>15</v>
      </c>
      <c r="AD816" s="21" t="n">
        <v>24.3</v>
      </c>
      <c r="AE816" s="21" t="n">
        <v>25.2</v>
      </c>
      <c r="AF816" s="21" t="n">
        <v>24.7</v>
      </c>
      <c r="AG816" s="21" t="n">
        <v>24.8</v>
      </c>
      <c r="AH816" s="21" t="n">
        <v>23.3</v>
      </c>
      <c r="AI816" s="21" t="n">
        <v>19.9</v>
      </c>
      <c r="AJ816" s="21" t="n">
        <v>19.6</v>
      </c>
      <c r="AK816" s="21" t="n">
        <v>20.8</v>
      </c>
      <c r="AL816" s="21" t="n">
        <v>23.7</v>
      </c>
      <c r="AM816" s="21" t="n">
        <v>26</v>
      </c>
      <c r="AN816" s="21" t="n">
        <v>25.9</v>
      </c>
      <c r="AO816" s="21" t="n">
        <v>25.6</v>
      </c>
      <c r="AP816" s="21" t="n">
        <v>23.7</v>
      </c>
    </row>
    <row r="817" customFormat="false" ht="12.8" hidden="false" customHeight="false" outlineLevel="0" collapsed="false">
      <c r="AC817" s="26" t="s">
        <v>16</v>
      </c>
      <c r="AD817" s="21" t="n">
        <v>25.1</v>
      </c>
      <c r="AE817" s="21" t="n">
        <v>24.7</v>
      </c>
      <c r="AF817" s="21" t="n">
        <v>24.8</v>
      </c>
      <c r="AG817" s="21" t="n">
        <v>23.9</v>
      </c>
      <c r="AH817" s="21" t="n">
        <v>20.9</v>
      </c>
      <c r="AI817" s="21" t="n">
        <v>19.2</v>
      </c>
      <c r="AJ817" s="21" t="n">
        <v>18</v>
      </c>
      <c r="AK817" s="21" t="n">
        <v>20.3</v>
      </c>
      <c r="AL817" s="21" t="n">
        <v>22.8</v>
      </c>
      <c r="AM817" s="21" t="n">
        <v>24.9</v>
      </c>
      <c r="AN817" s="21" t="n">
        <v>25</v>
      </c>
      <c r="AO817" s="21" t="n">
        <v>25.3</v>
      </c>
      <c r="AP817" s="21" t="n">
        <v>22.9</v>
      </c>
    </row>
    <row r="818" customFormat="false" ht="12.8" hidden="false" customHeight="false" outlineLevel="0" collapsed="false">
      <c r="AC818" s="26" t="s">
        <v>17</v>
      </c>
      <c r="AD818" s="21" t="n">
        <v>24.9</v>
      </c>
      <c r="AE818" s="21" t="n">
        <v>24.4</v>
      </c>
      <c r="AF818" s="21" t="n">
        <v>24</v>
      </c>
      <c r="AG818" s="21" t="n">
        <v>24.4</v>
      </c>
      <c r="AH818" s="21" t="n">
        <v>23.2</v>
      </c>
      <c r="AI818" s="21" t="n">
        <v>21.2</v>
      </c>
      <c r="AJ818" s="21" t="n">
        <v>21</v>
      </c>
      <c r="AK818" s="21" t="n">
        <v>20.4</v>
      </c>
      <c r="AL818" s="21" t="n">
        <v>23.5</v>
      </c>
      <c r="AM818" s="21" t="n">
        <v>24.9</v>
      </c>
      <c r="AN818" s="21" t="n">
        <v>24.9</v>
      </c>
      <c r="AO818" s="21" t="n">
        <v>26</v>
      </c>
      <c r="AP818" s="21" t="n">
        <v>23.6</v>
      </c>
    </row>
    <row r="819" customFormat="false" ht="12.8" hidden="false" customHeight="false" outlineLevel="0" collapsed="false">
      <c r="AC819" s="26" t="s">
        <v>18</v>
      </c>
      <c r="AD819" s="21" t="n">
        <v>24.7</v>
      </c>
      <c r="AE819" s="21" t="n">
        <v>24.8</v>
      </c>
      <c r="AF819" s="21" t="n">
        <v>25.5</v>
      </c>
      <c r="AG819" s="21" t="n">
        <v>25.2</v>
      </c>
      <c r="AH819" s="21" t="n">
        <v>21.8</v>
      </c>
      <c r="AI819" s="21" t="n">
        <v>18.8</v>
      </c>
      <c r="AJ819" s="21" t="n">
        <v>18.8</v>
      </c>
      <c r="AK819" s="21" t="n">
        <v>19.7</v>
      </c>
      <c r="AL819" s="21" t="n">
        <v>21.5</v>
      </c>
      <c r="AM819" s="21" t="n">
        <v>24.3</v>
      </c>
      <c r="AN819" s="21" t="n">
        <v>25.8</v>
      </c>
      <c r="AO819" s="21" t="n">
        <v>26.1</v>
      </c>
      <c r="AP819" s="21" t="n">
        <v>23.1</v>
      </c>
    </row>
    <row r="820" customFormat="false" ht="12.8" hidden="false" customHeight="false" outlineLevel="0" collapsed="false">
      <c r="AC820" s="26" t="s">
        <v>19</v>
      </c>
      <c r="AD820" s="21" t="n">
        <v>25.8</v>
      </c>
      <c r="AE820" s="21" t="n">
        <v>25.2</v>
      </c>
      <c r="AF820" s="21" t="n">
        <v>25.7</v>
      </c>
      <c r="AG820" s="21" t="n">
        <v>25.1</v>
      </c>
      <c r="AH820" s="21" t="n">
        <v>22.2</v>
      </c>
      <c r="AI820" s="21" t="n">
        <v>22.5</v>
      </c>
      <c r="AJ820" s="21" t="n">
        <v>20.9</v>
      </c>
      <c r="AK820" s="21" t="n">
        <v>21.6</v>
      </c>
      <c r="AL820" s="21" t="n">
        <v>24.1</v>
      </c>
      <c r="AM820" s="21" t="n">
        <v>25.7</v>
      </c>
      <c r="AN820" s="21" t="n">
        <v>26.2</v>
      </c>
      <c r="AO820" s="21" t="n">
        <v>24.5</v>
      </c>
      <c r="AP820" s="21" t="n">
        <v>24.1</v>
      </c>
    </row>
    <row r="821" customFormat="false" ht="12.8" hidden="false" customHeight="false" outlineLevel="0" collapsed="false">
      <c r="AC821" s="26" t="s">
        <v>20</v>
      </c>
      <c r="AD821" s="21" t="n">
        <v>25.7</v>
      </c>
      <c r="AE821" s="21" t="n">
        <v>25.6</v>
      </c>
      <c r="AF821" s="21" t="n">
        <v>24.5</v>
      </c>
      <c r="AG821" s="21" t="n">
        <v>24.4</v>
      </c>
      <c r="AH821" s="21" t="n">
        <v>21.5</v>
      </c>
      <c r="AI821" s="21" t="n">
        <v>21.2</v>
      </c>
      <c r="AJ821" s="21" t="n">
        <v>19.2</v>
      </c>
      <c r="AK821" s="21" t="n">
        <v>21.5</v>
      </c>
      <c r="AL821" s="21" t="n">
        <v>24.1</v>
      </c>
      <c r="AM821" s="21" t="n">
        <v>25.5</v>
      </c>
      <c r="AN821" s="21" t="n">
        <v>25.8</v>
      </c>
      <c r="AO821" s="21" t="n">
        <v>25.8</v>
      </c>
      <c r="AP821" s="21" t="n">
        <v>23.7</v>
      </c>
    </row>
    <row r="822" customFormat="false" ht="12.8" hidden="false" customHeight="false" outlineLevel="0" collapsed="false">
      <c r="AC822" s="26" t="s">
        <v>21</v>
      </c>
      <c r="AD822" s="21" t="n">
        <v>25</v>
      </c>
      <c r="AE822" s="21" t="n">
        <v>25.5</v>
      </c>
      <c r="AF822" s="21" t="n">
        <v>24.5</v>
      </c>
      <c r="AG822" s="21" t="n">
        <v>24.2</v>
      </c>
      <c r="AH822" s="21" t="n">
        <v>22.1</v>
      </c>
      <c r="AI822" s="21" t="n">
        <v>20.6</v>
      </c>
      <c r="AJ822" s="21" t="n">
        <v>17.7</v>
      </c>
      <c r="AK822" s="21" t="n">
        <v>19.6</v>
      </c>
      <c r="AL822" s="21" t="n">
        <v>23.4</v>
      </c>
      <c r="AM822" s="21" t="n">
        <v>25.1</v>
      </c>
      <c r="AN822" s="21" t="n">
        <v>26.5</v>
      </c>
      <c r="AO822" s="21" t="n">
        <v>25.8</v>
      </c>
      <c r="AP822" s="21" t="n">
        <v>23.3</v>
      </c>
    </row>
    <row r="823" customFormat="false" ht="12.8" hidden="false" customHeight="false" outlineLevel="0" collapsed="false">
      <c r="AC823" s="26" t="s">
        <v>22</v>
      </c>
      <c r="AD823" s="21" t="n">
        <v>25.4</v>
      </c>
      <c r="AE823" s="21" t="n">
        <v>25.2</v>
      </c>
      <c r="AF823" s="21" t="n">
        <v>25</v>
      </c>
      <c r="AG823" s="21" t="n">
        <v>25.9</v>
      </c>
      <c r="AH823" s="21" t="n">
        <v>24.6</v>
      </c>
      <c r="AI823" s="21" t="n">
        <v>21.6</v>
      </c>
      <c r="AJ823" s="21" t="n">
        <v>20.7</v>
      </c>
      <c r="AK823" s="21" t="n">
        <v>22.7</v>
      </c>
      <c r="AL823" s="21" t="n">
        <v>24.5</v>
      </c>
      <c r="AM823" s="21" t="n">
        <v>25.6</v>
      </c>
      <c r="AN823" s="21" t="n">
        <v>26.1</v>
      </c>
      <c r="AO823" s="21" t="n">
        <v>26.2</v>
      </c>
      <c r="AP823" s="21" t="n">
        <v>24.5</v>
      </c>
    </row>
    <row r="824" customFormat="false" ht="12.8" hidden="false" customHeight="false" outlineLevel="0" collapsed="false">
      <c r="AC824" s="26" t="s">
        <v>23</v>
      </c>
      <c r="AD824" s="21" t="n">
        <v>26.6</v>
      </c>
      <c r="AE824" s="21" t="n">
        <v>25.5</v>
      </c>
      <c r="AF824" s="21" t="n">
        <v>24.9</v>
      </c>
      <c r="AG824" s="21" t="n">
        <v>24.2</v>
      </c>
      <c r="AH824" s="21" t="n">
        <v>22.6</v>
      </c>
      <c r="AI824" s="21" t="n">
        <v>22</v>
      </c>
      <c r="AJ824" s="21" t="n">
        <v>18.8</v>
      </c>
      <c r="AK824" s="21" t="n">
        <v>19.9</v>
      </c>
      <c r="AL824" s="21" t="n">
        <v>22.6</v>
      </c>
      <c r="AM824" s="21" t="n">
        <v>25</v>
      </c>
      <c r="AN824" s="21" t="n">
        <v>25.2</v>
      </c>
      <c r="AO824" s="21" t="n">
        <v>25.9</v>
      </c>
      <c r="AP824" s="21" t="n">
        <v>23.6</v>
      </c>
    </row>
    <row r="825" customFormat="false" ht="12.8" hidden="false" customHeight="false" outlineLevel="0" collapsed="false">
      <c r="AC825" s="26" t="s">
        <v>24</v>
      </c>
      <c r="AD825" s="21" t="n">
        <v>25.1</v>
      </c>
      <c r="AE825" s="21" t="n">
        <v>25.1</v>
      </c>
      <c r="AF825" s="21" t="n">
        <v>24.6</v>
      </c>
      <c r="AG825" s="21" t="n">
        <v>24.6</v>
      </c>
      <c r="AH825" s="21" t="n">
        <v>22.5</v>
      </c>
      <c r="AI825" s="21" t="n">
        <v>21.7</v>
      </c>
      <c r="AJ825" s="21" t="n">
        <v>20.2</v>
      </c>
      <c r="AK825" s="21" t="n">
        <v>20.7</v>
      </c>
      <c r="AL825" s="21" t="n">
        <v>22.1</v>
      </c>
      <c r="AM825" s="21" t="n">
        <v>24.7</v>
      </c>
      <c r="AN825" s="21" t="n">
        <v>25.5</v>
      </c>
      <c r="AO825" s="21" t="n">
        <v>25.6</v>
      </c>
      <c r="AP825" s="21" t="n">
        <v>23.5</v>
      </c>
    </row>
    <row r="826" customFormat="false" ht="12.8" hidden="false" customHeight="false" outlineLevel="0" collapsed="false">
      <c r="AC826" s="26" t="s">
        <v>25</v>
      </c>
      <c r="AD826" s="21" t="n">
        <v>25.7</v>
      </c>
      <c r="AE826" s="21" t="n">
        <v>24.9</v>
      </c>
      <c r="AF826" s="21" t="n">
        <v>25.9</v>
      </c>
      <c r="AG826" s="21" t="n">
        <v>25.1</v>
      </c>
      <c r="AH826" s="21" t="n">
        <v>23.4</v>
      </c>
      <c r="AI826" s="21" t="n">
        <v>19.9</v>
      </c>
      <c r="AJ826" s="21" t="n">
        <v>20.9</v>
      </c>
      <c r="AK826" s="21" t="n">
        <v>21.5</v>
      </c>
      <c r="AL826" s="21" t="n">
        <v>24.2</v>
      </c>
      <c r="AM826" s="21" t="n">
        <v>25.2</v>
      </c>
      <c r="AN826" s="21" t="n">
        <v>25.8</v>
      </c>
      <c r="AO826" s="21" t="n">
        <v>25.3</v>
      </c>
      <c r="AP826" s="21" t="n">
        <v>24</v>
      </c>
    </row>
    <row r="827" customFormat="false" ht="12.8" hidden="false" customHeight="false" outlineLevel="0" collapsed="false">
      <c r="AC827" s="26" t="s">
        <v>26</v>
      </c>
      <c r="AD827" s="21" t="n">
        <v>24.4</v>
      </c>
      <c r="AE827" s="21" t="n">
        <v>24.5</v>
      </c>
      <c r="AF827" s="21" t="n">
        <v>24.4</v>
      </c>
      <c r="AG827" s="21" t="n">
        <v>23.6</v>
      </c>
      <c r="AH827" s="21" t="n">
        <v>22.6</v>
      </c>
      <c r="AI827" s="21" t="n">
        <v>19.6</v>
      </c>
      <c r="AJ827" s="21" t="n">
        <v>19.6</v>
      </c>
      <c r="AK827" s="21" t="n">
        <v>20.5</v>
      </c>
      <c r="AL827" s="21" t="n">
        <v>23.2</v>
      </c>
      <c r="AM827" s="21" t="n">
        <v>24.8</v>
      </c>
      <c r="AN827" s="21" t="n">
        <v>25.2</v>
      </c>
      <c r="AO827" s="21" t="n">
        <v>25.1</v>
      </c>
      <c r="AP827" s="21" t="n">
        <v>23.1</v>
      </c>
    </row>
    <row r="828" customFormat="false" ht="12.8" hidden="false" customHeight="false" outlineLevel="0" collapsed="false">
      <c r="AC828" s="26" t="s">
        <v>27</v>
      </c>
      <c r="AD828" s="21" t="n">
        <v>24.8</v>
      </c>
      <c r="AE828" s="21" t="n">
        <v>24.7</v>
      </c>
      <c r="AF828" s="21" t="n">
        <v>25.3</v>
      </c>
      <c r="AG828" s="21" t="n">
        <v>24.4</v>
      </c>
      <c r="AH828" s="21" t="n">
        <v>23.6</v>
      </c>
      <c r="AI828" s="21" t="n">
        <v>21.5</v>
      </c>
      <c r="AJ828" s="21" t="n">
        <v>20.4</v>
      </c>
      <c r="AK828" s="21" t="n">
        <v>20.6</v>
      </c>
      <c r="AL828" s="21" t="n">
        <v>23.3</v>
      </c>
      <c r="AM828" s="21" t="n">
        <v>25</v>
      </c>
      <c r="AN828" s="21" t="n">
        <v>25.6</v>
      </c>
      <c r="AO828" s="21" t="n">
        <v>26.1</v>
      </c>
      <c r="AP828" s="21" t="n">
        <v>23.8</v>
      </c>
    </row>
    <row r="829" customFormat="false" ht="12.8" hidden="false" customHeight="false" outlineLevel="0" collapsed="false">
      <c r="AC829" s="26" t="s">
        <v>28</v>
      </c>
      <c r="AD829" s="21" t="n">
        <v>26.1</v>
      </c>
      <c r="AE829" s="21" t="n">
        <v>25.6</v>
      </c>
      <c r="AF829" s="21" t="n">
        <v>25.5</v>
      </c>
      <c r="AG829" s="21" t="n">
        <v>25.5</v>
      </c>
      <c r="AH829" s="21" t="n">
        <v>23.7</v>
      </c>
      <c r="AI829" s="21" t="n">
        <v>22.6</v>
      </c>
      <c r="AJ829" s="21" t="n">
        <v>21.4</v>
      </c>
      <c r="AK829" s="21" t="n">
        <v>21.9</v>
      </c>
      <c r="AL829" s="21" t="n">
        <v>23.9</v>
      </c>
      <c r="AM829" s="21" t="n">
        <v>25.4</v>
      </c>
      <c r="AN829" s="21" t="n">
        <v>24.7</v>
      </c>
      <c r="AO829" s="21" t="n">
        <v>25.8</v>
      </c>
      <c r="AP829" s="21" t="n">
        <v>24.3</v>
      </c>
    </row>
    <row r="830" customFormat="false" ht="12.8" hidden="false" customHeight="false" outlineLevel="0" collapsed="false">
      <c r="AC830" s="26" t="s">
        <v>29</v>
      </c>
      <c r="AD830" s="21" t="n">
        <v>25.6</v>
      </c>
      <c r="AE830" s="21" t="n">
        <v>24.6</v>
      </c>
      <c r="AF830" s="21" t="n">
        <v>24.9</v>
      </c>
      <c r="AG830" s="21" t="n">
        <v>24.1</v>
      </c>
      <c r="AH830" s="21" t="n">
        <v>23.3</v>
      </c>
      <c r="AI830" s="21" t="n">
        <v>21.2</v>
      </c>
      <c r="AJ830" s="21" t="n">
        <v>20.5</v>
      </c>
      <c r="AK830" s="21" t="n">
        <v>21.6</v>
      </c>
      <c r="AL830" s="21" t="n">
        <v>23</v>
      </c>
      <c r="AM830" s="21" t="n">
        <v>25.7</v>
      </c>
      <c r="AN830" s="21" t="n">
        <v>25.8</v>
      </c>
      <c r="AO830" s="21" t="n">
        <v>25.3</v>
      </c>
      <c r="AP830" s="21" t="n">
        <v>23.8</v>
      </c>
    </row>
    <row r="831" customFormat="false" ht="12.8" hidden="false" customHeight="false" outlineLevel="0" collapsed="false">
      <c r="AC831" s="26" t="s">
        <v>30</v>
      </c>
      <c r="AD831" s="21" t="n">
        <v>25.1</v>
      </c>
      <c r="AE831" s="21" t="n">
        <v>25</v>
      </c>
      <c r="AF831" s="21" t="n">
        <v>24.9</v>
      </c>
      <c r="AG831" s="21" t="n">
        <v>25.2</v>
      </c>
      <c r="AH831" s="21" t="n">
        <v>23.4</v>
      </c>
      <c r="AI831" s="21" t="n">
        <v>20.2</v>
      </c>
      <c r="AJ831" s="21" t="n">
        <v>20</v>
      </c>
      <c r="AK831" s="21" t="n">
        <v>21.5</v>
      </c>
      <c r="AL831" s="21" t="n">
        <v>23.2</v>
      </c>
      <c r="AM831" s="21" t="n">
        <v>24.5</v>
      </c>
      <c r="AN831" s="21" t="n">
        <v>25.3</v>
      </c>
      <c r="AO831" s="21" t="n">
        <v>24.9</v>
      </c>
      <c r="AP831" s="21" t="n">
        <v>23.6</v>
      </c>
    </row>
    <row r="832" customFormat="false" ht="12.8" hidden="false" customHeight="false" outlineLevel="0" collapsed="false">
      <c r="AC832" s="26" t="s">
        <v>32</v>
      </c>
      <c r="AD832" s="21" t="n">
        <v>25.5</v>
      </c>
      <c r="AE832" s="21" t="n">
        <v>25.1</v>
      </c>
      <c r="AF832" s="21" t="n">
        <v>24.7</v>
      </c>
      <c r="AG832" s="21" t="n">
        <v>24</v>
      </c>
      <c r="AH832" s="21" t="n">
        <v>22.8</v>
      </c>
      <c r="AI832" s="21" t="n">
        <v>21.9</v>
      </c>
      <c r="AJ832" s="21" t="n">
        <v>20.5</v>
      </c>
      <c r="AK832" s="21" t="n">
        <v>22.3</v>
      </c>
      <c r="AL832" s="21" t="n">
        <v>23</v>
      </c>
      <c r="AM832" s="21" t="n">
        <v>25.5</v>
      </c>
      <c r="AN832" s="21" t="n">
        <v>25</v>
      </c>
      <c r="AO832" s="21" t="n">
        <v>25.4</v>
      </c>
      <c r="AP832" s="21" t="n">
        <v>23.8</v>
      </c>
    </row>
    <row r="833" customFormat="false" ht="12.8" hidden="false" customHeight="false" outlineLevel="0" collapsed="false">
      <c r="AC833" s="26" t="s">
        <v>33</v>
      </c>
      <c r="AD833" s="21" t="n">
        <v>24.9</v>
      </c>
      <c r="AE833" s="21" t="n">
        <v>24.8</v>
      </c>
      <c r="AF833" s="21" t="n">
        <v>24.7</v>
      </c>
      <c r="AG833" s="21" t="n">
        <v>24.4</v>
      </c>
      <c r="AH833" s="21" t="n">
        <v>23.4</v>
      </c>
      <c r="AI833" s="21" t="n">
        <v>21</v>
      </c>
      <c r="AJ833" s="21" t="n">
        <v>21.5</v>
      </c>
      <c r="AK833" s="21" t="n">
        <v>22.2</v>
      </c>
      <c r="AL833" s="21" t="n">
        <v>24.2</v>
      </c>
      <c r="AM833" s="21" t="n">
        <v>25.3</v>
      </c>
      <c r="AN833" s="21" t="n">
        <v>25.2</v>
      </c>
      <c r="AO833" s="21" t="n">
        <v>25.8</v>
      </c>
      <c r="AP833" s="21" t="n">
        <v>23.9</v>
      </c>
    </row>
    <row r="834" customFormat="false" ht="12.8" hidden="false" customHeight="false" outlineLevel="0" collapsed="false">
      <c r="AC834" s="26" t="s">
        <v>34</v>
      </c>
      <c r="AD834" s="21" t="n">
        <v>24.9</v>
      </c>
      <c r="AE834" s="21" t="n">
        <v>25.3</v>
      </c>
      <c r="AF834" s="21" t="n">
        <v>26.2</v>
      </c>
      <c r="AG834" s="21" t="n">
        <v>23.9</v>
      </c>
      <c r="AH834" s="21" t="n">
        <v>22.3</v>
      </c>
      <c r="AI834" s="21" t="n">
        <v>19.5</v>
      </c>
      <c r="AJ834" s="21" t="n">
        <v>19.3</v>
      </c>
      <c r="AK834" s="21" t="n">
        <v>19.9</v>
      </c>
      <c r="AL834" s="21" t="n">
        <v>22.9</v>
      </c>
      <c r="AM834" s="21" t="n">
        <v>24.6</v>
      </c>
      <c r="AN834" s="21" t="n">
        <v>25.6</v>
      </c>
      <c r="AO834" s="21" t="n">
        <v>26.2</v>
      </c>
      <c r="AP834" s="21" t="n">
        <v>23.4</v>
      </c>
    </row>
    <row r="835" customFormat="false" ht="12.8" hidden="false" customHeight="false" outlineLevel="0" collapsed="false">
      <c r="AC835" s="26" t="s">
        <v>35</v>
      </c>
      <c r="AD835" s="21" t="n">
        <v>25.1</v>
      </c>
      <c r="AE835" s="21" t="n">
        <v>24.7</v>
      </c>
      <c r="AF835" s="21" t="n">
        <v>25</v>
      </c>
      <c r="AG835" s="21" t="n">
        <v>24.2</v>
      </c>
      <c r="AH835" s="21" t="n">
        <v>23.2</v>
      </c>
      <c r="AI835" s="21" t="n">
        <v>21.3</v>
      </c>
      <c r="AJ835" s="21" t="n">
        <v>21</v>
      </c>
      <c r="AK835" s="21" t="n">
        <v>20</v>
      </c>
      <c r="AL835" s="21" t="n">
        <v>24</v>
      </c>
      <c r="AM835" s="21" t="n">
        <v>25.3</v>
      </c>
      <c r="AN835" s="21" t="n">
        <v>25.1</v>
      </c>
      <c r="AO835" s="21" t="n">
        <v>25.6</v>
      </c>
      <c r="AP835" s="21" t="n">
        <v>23.7</v>
      </c>
    </row>
    <row r="836" customFormat="false" ht="12.8" hidden="false" customHeight="false" outlineLevel="0" collapsed="false">
      <c r="AC836" s="26" t="s">
        <v>36</v>
      </c>
      <c r="AD836" s="21" t="n">
        <v>24.9</v>
      </c>
      <c r="AE836" s="21" t="n">
        <v>24.9</v>
      </c>
      <c r="AF836" s="21" t="n">
        <v>24.7</v>
      </c>
      <c r="AG836" s="21" t="n">
        <v>24.2</v>
      </c>
      <c r="AH836" s="21" t="n">
        <v>20.4</v>
      </c>
      <c r="AI836" s="21" t="n">
        <v>19</v>
      </c>
      <c r="AJ836" s="21" t="n">
        <v>19</v>
      </c>
      <c r="AK836" s="21" t="n">
        <v>20.6</v>
      </c>
      <c r="AL836" s="21" t="n">
        <v>21.9</v>
      </c>
      <c r="AM836" s="21" t="n">
        <v>24.6</v>
      </c>
      <c r="AN836" s="21" t="n">
        <v>26.4</v>
      </c>
      <c r="AO836" s="21" t="n">
        <v>26.6</v>
      </c>
      <c r="AP836" s="21" t="n">
        <v>23.1</v>
      </c>
    </row>
    <row r="837" customFormat="false" ht="12.8" hidden="false" customHeight="false" outlineLevel="0" collapsed="false">
      <c r="AC837" s="26" t="s">
        <v>37</v>
      </c>
      <c r="AD837" s="21" t="n">
        <v>25.2</v>
      </c>
      <c r="AE837" s="21" t="n">
        <v>25.5</v>
      </c>
      <c r="AF837" s="21" t="n">
        <v>25.6</v>
      </c>
      <c r="AG837" s="21" t="n">
        <v>25.2</v>
      </c>
      <c r="AH837" s="21" t="n">
        <v>23.7</v>
      </c>
      <c r="AI837" s="21" t="n">
        <v>19.9</v>
      </c>
      <c r="AJ837" s="21" t="n">
        <v>18</v>
      </c>
      <c r="AK837" s="21" t="n">
        <v>20.5</v>
      </c>
      <c r="AL837" s="21" t="n">
        <v>22.7</v>
      </c>
      <c r="AM837" s="21" t="n">
        <v>24.1</v>
      </c>
      <c r="AN837" s="21" t="n">
        <v>25.5</v>
      </c>
      <c r="AO837" s="21" t="n">
        <v>25.8</v>
      </c>
      <c r="AP837" s="21" t="n">
        <v>23.5</v>
      </c>
    </row>
    <row r="838" customFormat="false" ht="12.8" hidden="false" customHeight="false" outlineLevel="0" collapsed="false">
      <c r="AC838" s="26" t="s">
        <v>38</v>
      </c>
      <c r="AD838" s="21" t="n">
        <v>25.4</v>
      </c>
      <c r="AE838" s="21" t="n">
        <v>25.5</v>
      </c>
      <c r="AF838" s="21" t="n">
        <v>25.6</v>
      </c>
      <c r="AG838" s="21" t="n">
        <v>25.6</v>
      </c>
      <c r="AH838" s="21" t="n">
        <v>23</v>
      </c>
      <c r="AI838" s="21" t="n">
        <v>21.5</v>
      </c>
      <c r="AJ838" s="21" t="n">
        <v>22.2</v>
      </c>
      <c r="AK838" s="21" t="n">
        <v>22</v>
      </c>
      <c r="AL838" s="21" t="n">
        <v>25.1</v>
      </c>
      <c r="AM838" s="21" t="n">
        <v>25.5</v>
      </c>
      <c r="AN838" s="21" t="n">
        <v>25.5</v>
      </c>
      <c r="AO838" s="21" t="n">
        <v>25</v>
      </c>
      <c r="AP838" s="21" t="n">
        <v>24.3</v>
      </c>
    </row>
    <row r="839" customFormat="false" ht="12.8" hidden="false" customHeight="false" outlineLevel="0" collapsed="false">
      <c r="AC839" s="26" t="s">
        <v>39</v>
      </c>
      <c r="AD839" s="21" t="n">
        <v>24.5</v>
      </c>
      <c r="AE839" s="21" t="n">
        <v>24.4</v>
      </c>
      <c r="AF839" s="21" t="n">
        <v>24.7</v>
      </c>
      <c r="AG839" s="21" t="n">
        <v>24.3</v>
      </c>
      <c r="AH839" s="21" t="n">
        <v>23.1</v>
      </c>
      <c r="AI839" s="21" t="n">
        <v>22.6</v>
      </c>
      <c r="AJ839" s="21" t="n">
        <v>22.3</v>
      </c>
      <c r="AK839" s="21" t="n">
        <v>22.4</v>
      </c>
      <c r="AL839" s="21" t="n">
        <v>23.7</v>
      </c>
      <c r="AM839" s="21" t="n">
        <v>25.5</v>
      </c>
      <c r="AN839" s="21" t="n">
        <v>25.2</v>
      </c>
      <c r="AO839" s="21" t="n">
        <v>25</v>
      </c>
      <c r="AP839" s="21" t="n">
        <v>24</v>
      </c>
    </row>
    <row r="840" customFormat="false" ht="12.8" hidden="false" customHeight="false" outlineLevel="0" collapsed="false">
      <c r="AC840" s="26" t="s">
        <v>40</v>
      </c>
      <c r="AD840" s="21" t="n">
        <v>24.4</v>
      </c>
      <c r="AE840" s="21" t="n">
        <v>24.1</v>
      </c>
      <c r="AF840" s="21" t="n">
        <v>25.2</v>
      </c>
      <c r="AG840" s="21" t="n">
        <v>23.6</v>
      </c>
      <c r="AH840" s="21" t="n">
        <v>21.7</v>
      </c>
      <c r="AI840" s="21" t="n">
        <v>20.9</v>
      </c>
      <c r="AJ840" s="21" t="n">
        <v>21.3</v>
      </c>
      <c r="AK840" s="21" t="n">
        <v>22.4</v>
      </c>
      <c r="AL840" s="21" t="n">
        <v>24.9</v>
      </c>
      <c r="AM840" s="21" t="n">
        <v>25.3</v>
      </c>
      <c r="AN840" s="21" t="n">
        <v>25.5</v>
      </c>
      <c r="AO840" s="21" t="n">
        <v>24.5</v>
      </c>
      <c r="AP840" s="21" t="n">
        <v>23.6</v>
      </c>
    </row>
    <row r="841" customFormat="false" ht="12.8" hidden="false" customHeight="false" outlineLevel="0" collapsed="false">
      <c r="AC841" s="26" t="s">
        <v>41</v>
      </c>
      <c r="AD841" s="21" t="n">
        <v>24.1</v>
      </c>
      <c r="AE841" s="21" t="n">
        <v>24.2</v>
      </c>
      <c r="AF841" s="21" t="n">
        <v>24.6</v>
      </c>
      <c r="AG841" s="21" t="n">
        <v>23.7</v>
      </c>
      <c r="AH841" s="21" t="n">
        <v>22.3</v>
      </c>
      <c r="AI841" s="21" t="n">
        <v>20.1</v>
      </c>
      <c r="AJ841" s="21" t="n">
        <v>19.4</v>
      </c>
      <c r="AK841" s="21" t="n">
        <v>21.9</v>
      </c>
      <c r="AL841" s="21" t="n">
        <v>22.2</v>
      </c>
      <c r="AM841" s="21" t="n">
        <v>25.7</v>
      </c>
      <c r="AN841" s="21" t="n">
        <v>26.8</v>
      </c>
      <c r="AO841" s="21" t="n">
        <v>26.1</v>
      </c>
      <c r="AP841" s="21" t="n">
        <v>23.4</v>
      </c>
    </row>
    <row r="842" customFormat="false" ht="12.8" hidden="false" customHeight="false" outlineLevel="0" collapsed="false">
      <c r="AC842" s="26" t="s">
        <v>42</v>
      </c>
      <c r="AD842" s="21" t="n">
        <v>25</v>
      </c>
      <c r="AE842" s="21" t="n">
        <v>25.6</v>
      </c>
      <c r="AF842" s="21" t="n">
        <v>25.1</v>
      </c>
      <c r="AG842" s="21" t="n">
        <v>25</v>
      </c>
      <c r="AH842" s="21" t="n">
        <v>22.4</v>
      </c>
      <c r="AI842" s="21" t="n">
        <v>19.9</v>
      </c>
      <c r="AJ842" s="21" t="n">
        <v>18.3</v>
      </c>
      <c r="AK842" s="21" t="n">
        <v>20</v>
      </c>
      <c r="AL842" s="21" t="n">
        <v>22.2</v>
      </c>
      <c r="AM842" s="21" t="n">
        <v>24.2</v>
      </c>
      <c r="AN842" s="21" t="n">
        <v>24.7</v>
      </c>
      <c r="AO842" s="21" t="n">
        <v>25.6</v>
      </c>
      <c r="AP842" s="21" t="n">
        <v>23.2</v>
      </c>
    </row>
    <row r="843" customFormat="false" ht="12.8" hidden="false" customHeight="false" outlineLevel="0" collapsed="false">
      <c r="AC843" s="26" t="s">
        <v>43</v>
      </c>
      <c r="AD843" s="21" t="n">
        <v>25.3</v>
      </c>
      <c r="AE843" s="21" t="n">
        <v>24.8</v>
      </c>
      <c r="AF843" s="21" t="n">
        <v>24.8</v>
      </c>
      <c r="AG843" s="21" t="n">
        <v>25</v>
      </c>
      <c r="AH843" s="21" t="n">
        <v>23</v>
      </c>
      <c r="AI843" s="21" t="n">
        <v>23.2</v>
      </c>
      <c r="AJ843" s="21" t="n">
        <v>23</v>
      </c>
      <c r="AK843" s="21" t="n">
        <v>22.8</v>
      </c>
      <c r="AL843" s="21" t="n">
        <v>23.7</v>
      </c>
      <c r="AM843" s="21" t="n">
        <v>25.4</v>
      </c>
      <c r="AN843" s="21" t="n">
        <v>25.7</v>
      </c>
      <c r="AO843" s="21" t="n">
        <v>25.4</v>
      </c>
      <c r="AP843" s="21" t="n">
        <v>24.3</v>
      </c>
    </row>
    <row r="844" customFormat="false" ht="12.8" hidden="false" customHeight="false" outlineLevel="0" collapsed="false">
      <c r="AC844" s="26" t="s">
        <v>44</v>
      </c>
      <c r="AD844" s="21" t="n">
        <v>24.7</v>
      </c>
      <c r="AE844" s="21" t="n">
        <v>24.5</v>
      </c>
      <c r="AF844" s="21" t="n">
        <v>24.5</v>
      </c>
      <c r="AG844" s="21" t="n">
        <v>23.5</v>
      </c>
      <c r="AH844" s="21" t="n">
        <v>23.3</v>
      </c>
      <c r="AI844" s="21" t="n">
        <v>22.9</v>
      </c>
      <c r="AJ844" s="21" t="n">
        <v>20.3</v>
      </c>
      <c r="AK844" s="21" t="n">
        <v>20.5</v>
      </c>
      <c r="AL844" s="21" t="n">
        <v>23.7</v>
      </c>
      <c r="AM844" s="21" t="n">
        <v>25.4</v>
      </c>
      <c r="AN844" s="21" t="n">
        <v>25.9</v>
      </c>
      <c r="AO844" s="21" t="n">
        <v>25.9</v>
      </c>
      <c r="AP844" s="21" t="n">
        <v>23.8</v>
      </c>
    </row>
    <row r="845" customFormat="false" ht="12.8" hidden="false" customHeight="false" outlineLevel="0" collapsed="false">
      <c r="AC845" s="26" t="s">
        <v>45</v>
      </c>
      <c r="AD845" s="21" t="n">
        <v>25.3</v>
      </c>
      <c r="AE845" s="21" t="n">
        <v>25.1</v>
      </c>
      <c r="AF845" s="21" t="n">
        <v>24.6</v>
      </c>
      <c r="AG845" s="21" t="n">
        <v>24.3</v>
      </c>
      <c r="AH845" s="21" t="n">
        <v>22.4</v>
      </c>
      <c r="AI845" s="21" t="n">
        <v>20.3</v>
      </c>
      <c r="AJ845" s="21" t="n">
        <v>18.8</v>
      </c>
      <c r="AK845" s="21" t="n">
        <v>18.7</v>
      </c>
      <c r="AL845" s="21" t="n">
        <v>22.9</v>
      </c>
      <c r="AM845" s="21" t="n">
        <v>24.8</v>
      </c>
      <c r="AN845" s="21" t="n">
        <v>25.8</v>
      </c>
      <c r="AO845" s="21" t="n">
        <v>25.8</v>
      </c>
      <c r="AP845" s="21" t="n">
        <v>23.2</v>
      </c>
    </row>
    <row r="846" customFormat="false" ht="12.8" hidden="false" customHeight="false" outlineLevel="0" collapsed="false">
      <c r="AC846" s="26" t="s">
        <v>46</v>
      </c>
      <c r="AD846" s="21" t="n">
        <v>24.9</v>
      </c>
      <c r="AE846" s="21" t="n">
        <v>24</v>
      </c>
      <c r="AF846" s="21" t="n">
        <v>24.6</v>
      </c>
      <c r="AG846" s="21" t="n">
        <v>23.8</v>
      </c>
      <c r="AH846" s="21" t="n">
        <v>22.9</v>
      </c>
      <c r="AI846" s="21" t="n">
        <v>20.6</v>
      </c>
      <c r="AJ846" s="21" t="n">
        <v>18.2</v>
      </c>
      <c r="AK846" s="21" t="n">
        <v>18.6</v>
      </c>
      <c r="AL846" s="21" t="n">
        <v>21.7</v>
      </c>
      <c r="AM846" s="21" t="n">
        <v>24.7</v>
      </c>
      <c r="AN846" s="21" t="n">
        <v>25.3</v>
      </c>
      <c r="AO846" s="21" t="n">
        <v>25.3</v>
      </c>
      <c r="AP846" s="21" t="n">
        <v>22.9</v>
      </c>
    </row>
    <row r="847" customFormat="false" ht="12.8" hidden="false" customHeight="false" outlineLevel="0" collapsed="false">
      <c r="AC847" s="26" t="s">
        <v>47</v>
      </c>
      <c r="AD847" s="21" t="n">
        <v>25.4</v>
      </c>
      <c r="AE847" s="21" t="n">
        <v>25</v>
      </c>
      <c r="AF847" s="21" t="n">
        <v>25.1</v>
      </c>
      <c r="AG847" s="21" t="n">
        <v>23.8</v>
      </c>
      <c r="AH847" s="21" t="n">
        <v>23.7</v>
      </c>
      <c r="AI847" s="21" t="n">
        <v>20.9</v>
      </c>
      <c r="AJ847" s="21" t="n">
        <v>20.2</v>
      </c>
      <c r="AK847" s="21" t="n">
        <v>20.9</v>
      </c>
      <c r="AL847" s="21" t="n">
        <v>23.9</v>
      </c>
      <c r="AM847" s="21" t="n">
        <v>25.5</v>
      </c>
      <c r="AN847" s="21" t="n">
        <v>26.5</v>
      </c>
      <c r="AO847" s="21" t="n">
        <v>24.9</v>
      </c>
      <c r="AP847" s="21" t="n">
        <v>23.8</v>
      </c>
    </row>
    <row r="848" customFormat="false" ht="12.8" hidden="false" customHeight="false" outlineLevel="0" collapsed="false">
      <c r="AC848" s="26" t="s">
        <v>48</v>
      </c>
      <c r="AD848" s="21" t="n">
        <v>25.1</v>
      </c>
      <c r="AE848" s="21" t="n">
        <v>24.5</v>
      </c>
      <c r="AF848" s="21" t="n">
        <v>24.6</v>
      </c>
      <c r="AG848" s="21" t="n">
        <v>23.5</v>
      </c>
      <c r="AH848" s="21" t="n">
        <v>21.5</v>
      </c>
      <c r="AI848" s="21" t="n">
        <v>19.6</v>
      </c>
      <c r="AJ848" s="21" t="n">
        <v>19.2</v>
      </c>
      <c r="AK848" s="21" t="n">
        <v>20</v>
      </c>
      <c r="AL848" s="21" t="n">
        <v>21.9</v>
      </c>
      <c r="AM848" s="21" t="n">
        <v>24.3</v>
      </c>
      <c r="AN848" s="21" t="n">
        <v>25.4</v>
      </c>
      <c r="AO848" s="21" t="n">
        <v>25.8</v>
      </c>
      <c r="AP848" s="21" t="n">
        <v>22.9</v>
      </c>
    </row>
    <row r="849" customFormat="false" ht="12.8" hidden="false" customHeight="false" outlineLevel="0" collapsed="false">
      <c r="AC849" s="26" t="s">
        <v>49</v>
      </c>
      <c r="AD849" s="21" t="n">
        <v>25.5</v>
      </c>
      <c r="AE849" s="21" t="n">
        <v>25.5</v>
      </c>
      <c r="AF849" s="29" t="n">
        <f aca="false">SUM(AF846+AF847+AF848+AF850+AF851+AF852)/6</f>
        <v>24.95</v>
      </c>
      <c r="AG849" s="21" t="n">
        <v>25.2</v>
      </c>
      <c r="AH849" s="21" t="n">
        <v>22.1</v>
      </c>
      <c r="AI849" s="21" t="n">
        <v>20</v>
      </c>
      <c r="AJ849" s="21" t="n">
        <v>19.6</v>
      </c>
      <c r="AK849" s="21" t="n">
        <v>21.5</v>
      </c>
      <c r="AL849" s="21" t="n">
        <v>23.9</v>
      </c>
      <c r="AM849" s="21" t="n">
        <v>25.7</v>
      </c>
      <c r="AN849" s="21" t="n">
        <v>26</v>
      </c>
      <c r="AO849" s="21" t="n">
        <v>25.8</v>
      </c>
      <c r="AP849" s="42" t="n">
        <f aca="false">AVERAGE(AD849:AO849)</f>
        <v>23.8125</v>
      </c>
    </row>
    <row r="850" customFormat="false" ht="12.8" hidden="false" customHeight="false" outlineLevel="0" collapsed="false">
      <c r="AC850" s="26" t="s">
        <v>50</v>
      </c>
      <c r="AD850" s="21" t="n">
        <v>25</v>
      </c>
      <c r="AE850" s="21" t="n">
        <v>26.5</v>
      </c>
      <c r="AF850" s="21" t="n">
        <v>25.9</v>
      </c>
      <c r="AG850" s="21" t="n">
        <v>24</v>
      </c>
      <c r="AH850" s="21" t="n">
        <v>22.5</v>
      </c>
      <c r="AI850" s="21" t="n">
        <v>21.8</v>
      </c>
      <c r="AJ850" s="21" t="n">
        <v>20</v>
      </c>
      <c r="AK850" s="21" t="n">
        <v>20</v>
      </c>
      <c r="AL850" s="21" t="n">
        <v>22.9</v>
      </c>
      <c r="AM850" s="21" t="n">
        <v>25.6</v>
      </c>
      <c r="AN850" s="21" t="n">
        <v>24.9</v>
      </c>
      <c r="AO850" s="21" t="n">
        <v>26.3</v>
      </c>
      <c r="AP850" s="21" t="n">
        <v>23.8</v>
      </c>
    </row>
    <row r="851" customFormat="false" ht="12.8" hidden="false" customHeight="false" outlineLevel="0" collapsed="false">
      <c r="AC851" s="26" t="s">
        <v>51</v>
      </c>
      <c r="AD851" s="21" t="n">
        <v>26.3</v>
      </c>
      <c r="AE851" s="21" t="n">
        <v>26.1</v>
      </c>
      <c r="AF851" s="21" t="n">
        <v>24.9</v>
      </c>
      <c r="AG851" s="21" t="n">
        <v>25.5</v>
      </c>
      <c r="AH851" s="21" t="n">
        <v>21.4</v>
      </c>
      <c r="AI851" s="21" t="n">
        <v>19.2</v>
      </c>
      <c r="AJ851" s="21" t="n">
        <v>19.7</v>
      </c>
      <c r="AK851" s="21" t="n">
        <v>21.3</v>
      </c>
      <c r="AL851" s="21" t="n">
        <v>23.9</v>
      </c>
      <c r="AM851" s="21" t="n">
        <v>26.3</v>
      </c>
      <c r="AN851" s="21" t="n">
        <v>26.3</v>
      </c>
      <c r="AO851" s="21" t="n">
        <v>26.2</v>
      </c>
      <c r="AP851" s="21" t="n">
        <v>23.9</v>
      </c>
    </row>
    <row r="852" customFormat="false" ht="12.8" hidden="false" customHeight="false" outlineLevel="0" collapsed="false">
      <c r="AC852" s="26" t="s">
        <v>52</v>
      </c>
      <c r="AD852" s="21" t="n">
        <v>25.3</v>
      </c>
      <c r="AE852" s="21" t="n">
        <v>24.9</v>
      </c>
      <c r="AF852" s="21" t="n">
        <v>24.6</v>
      </c>
      <c r="AG852" s="21" t="n">
        <v>22.8</v>
      </c>
      <c r="AH852" s="21" t="n">
        <v>20.8</v>
      </c>
      <c r="AI852" s="21" t="n">
        <v>19</v>
      </c>
      <c r="AJ852" s="21" t="n">
        <v>18.3</v>
      </c>
      <c r="AK852" s="21" t="n">
        <v>21.1</v>
      </c>
      <c r="AL852" s="21" t="n">
        <v>22.7</v>
      </c>
      <c r="AM852" s="21" t="n">
        <v>25.1</v>
      </c>
      <c r="AN852" s="21" t="n">
        <v>26.8</v>
      </c>
      <c r="AO852" s="21" t="n">
        <v>25.6</v>
      </c>
      <c r="AP852" s="21" t="n">
        <v>23.1</v>
      </c>
    </row>
    <row r="853" customFormat="false" ht="12.8" hidden="false" customHeight="false" outlineLevel="0" collapsed="false">
      <c r="AC853" s="26" t="s">
        <v>53</v>
      </c>
      <c r="AD853" s="21" t="n">
        <v>26.2</v>
      </c>
      <c r="AE853" s="21" t="n">
        <v>24.7</v>
      </c>
      <c r="AF853" s="21" t="n">
        <v>24.7</v>
      </c>
      <c r="AG853" s="21" t="n">
        <v>24.5</v>
      </c>
      <c r="AH853" s="21" t="n">
        <v>22.7</v>
      </c>
      <c r="AI853" s="21" t="n">
        <v>19.3</v>
      </c>
      <c r="AJ853" s="21" t="n">
        <v>20.4</v>
      </c>
      <c r="AK853" s="21" t="n">
        <v>21.3</v>
      </c>
      <c r="AL853" s="21" t="n">
        <v>22.8</v>
      </c>
      <c r="AM853" s="21" t="n">
        <v>25.1</v>
      </c>
      <c r="AN853" s="21" t="n">
        <v>25.5</v>
      </c>
      <c r="AO853" s="21" t="n">
        <v>25.3</v>
      </c>
      <c r="AP853" s="21" t="n">
        <v>23.5</v>
      </c>
    </row>
    <row r="854" customFormat="false" ht="12.8" hidden="false" customHeight="false" outlineLevel="0" collapsed="false">
      <c r="AC854" s="26" t="s">
        <v>54</v>
      </c>
      <c r="AD854" s="21" t="n">
        <v>25.2</v>
      </c>
      <c r="AE854" s="21" t="n">
        <v>26.5</v>
      </c>
      <c r="AF854" s="21" t="n">
        <v>24.9</v>
      </c>
      <c r="AG854" s="21" t="n">
        <v>24.7</v>
      </c>
      <c r="AH854" s="21" t="n">
        <v>24</v>
      </c>
      <c r="AI854" s="21" t="n">
        <v>22.4</v>
      </c>
      <c r="AJ854" s="21" t="n">
        <v>20.1</v>
      </c>
      <c r="AK854" s="21" t="n">
        <v>21.5</v>
      </c>
      <c r="AL854" s="21" t="n">
        <v>24.3</v>
      </c>
      <c r="AM854" s="21" t="n">
        <v>24.3</v>
      </c>
      <c r="AN854" s="21" t="n">
        <v>25.5</v>
      </c>
      <c r="AO854" s="21" t="n">
        <v>25.4</v>
      </c>
      <c r="AP854" s="21" t="n">
        <v>24.1</v>
      </c>
    </row>
    <row r="855" customFormat="false" ht="12.8" hidden="false" customHeight="false" outlineLevel="0" collapsed="false">
      <c r="AC855" s="26" t="s">
        <v>55</v>
      </c>
      <c r="AD855" s="21" t="n">
        <v>26.4</v>
      </c>
      <c r="AE855" s="21" t="n">
        <v>25.2</v>
      </c>
      <c r="AF855" s="21" t="n">
        <v>24.9</v>
      </c>
      <c r="AG855" s="21" t="n">
        <v>24.8</v>
      </c>
      <c r="AH855" s="21" t="n">
        <v>23</v>
      </c>
      <c r="AI855" s="21" t="n">
        <v>21.8</v>
      </c>
      <c r="AJ855" s="21" t="n">
        <v>18.2</v>
      </c>
      <c r="AK855" s="21" t="n">
        <v>20.4</v>
      </c>
      <c r="AL855" s="21" t="n">
        <v>23.3</v>
      </c>
      <c r="AM855" s="21" t="n">
        <v>25.7</v>
      </c>
      <c r="AN855" s="21" t="n">
        <v>25.2</v>
      </c>
      <c r="AO855" s="21" t="n">
        <v>25.6</v>
      </c>
      <c r="AP855" s="21" t="n">
        <v>23.7</v>
      </c>
    </row>
    <row r="856" customFormat="false" ht="12.8" hidden="false" customHeight="false" outlineLevel="0" collapsed="false">
      <c r="AC856" s="26" t="s">
        <v>56</v>
      </c>
      <c r="AD856" s="21" t="n">
        <v>25.8</v>
      </c>
      <c r="AE856" s="21" t="n">
        <v>24.8</v>
      </c>
      <c r="AF856" s="21" t="n">
        <v>25</v>
      </c>
      <c r="AG856" s="21" t="n">
        <v>25</v>
      </c>
      <c r="AH856" s="21" t="n">
        <v>23.4</v>
      </c>
      <c r="AI856" s="21" t="n">
        <v>21.6</v>
      </c>
      <c r="AJ856" s="21" t="n">
        <v>19.1</v>
      </c>
      <c r="AK856" s="21" t="n">
        <v>21.3</v>
      </c>
      <c r="AL856" s="21" t="n">
        <v>23.9</v>
      </c>
      <c r="AM856" s="21" t="n">
        <v>25.1</v>
      </c>
      <c r="AN856" s="21" t="n">
        <v>25.3</v>
      </c>
      <c r="AO856" s="21" t="n">
        <v>24.6</v>
      </c>
      <c r="AP856" s="21" t="n">
        <v>23.7</v>
      </c>
    </row>
    <row r="857" customFormat="false" ht="12.8" hidden="false" customHeight="false" outlineLevel="0" collapsed="false">
      <c r="AC857" s="26" t="s">
        <v>57</v>
      </c>
      <c r="AD857" s="21" t="n">
        <v>24.7</v>
      </c>
      <c r="AE857" s="21" t="n">
        <v>23.7</v>
      </c>
      <c r="AF857" s="21" t="n">
        <v>24.3</v>
      </c>
      <c r="AG857" s="21" t="n">
        <v>24.7</v>
      </c>
      <c r="AH857" s="21" t="n">
        <v>22.5</v>
      </c>
      <c r="AI857" s="21" t="n">
        <v>21.3</v>
      </c>
      <c r="AJ857" s="21" t="n">
        <v>20.3</v>
      </c>
      <c r="AK857" s="21" t="n">
        <v>20.4</v>
      </c>
      <c r="AL857" s="21" t="n">
        <v>23.2</v>
      </c>
      <c r="AM857" s="21" t="n">
        <v>25.3</v>
      </c>
      <c r="AN857" s="21" t="n">
        <v>26.2</v>
      </c>
      <c r="AO857" s="21" t="n">
        <v>26.5</v>
      </c>
      <c r="AP857" s="21" t="n">
        <v>23.6</v>
      </c>
    </row>
    <row r="858" customFormat="false" ht="12.8" hidden="false" customHeight="false" outlineLevel="0" collapsed="false">
      <c r="AC858" s="26" t="s">
        <v>58</v>
      </c>
      <c r="AD858" s="21" t="n">
        <v>25.5</v>
      </c>
      <c r="AE858" s="21" t="n">
        <v>24.9</v>
      </c>
      <c r="AF858" s="21" t="n">
        <v>24.6</v>
      </c>
      <c r="AG858" s="21" t="n">
        <v>23.6</v>
      </c>
      <c r="AH858" s="21" t="n">
        <v>21.6</v>
      </c>
      <c r="AI858" s="21" t="n">
        <v>20</v>
      </c>
      <c r="AJ858" s="21" t="n">
        <v>18.9</v>
      </c>
      <c r="AK858" s="21" t="n">
        <v>21.2</v>
      </c>
      <c r="AL858" s="21" t="n">
        <v>23.9</v>
      </c>
      <c r="AM858" s="21" t="n">
        <v>24.9</v>
      </c>
      <c r="AN858" s="21" t="n">
        <v>26</v>
      </c>
      <c r="AO858" s="21" t="n">
        <v>25.8</v>
      </c>
      <c r="AP858" s="21" t="n">
        <v>23.4</v>
      </c>
    </row>
    <row r="859" customFormat="false" ht="12.8" hidden="false" customHeight="false" outlineLevel="0" collapsed="false">
      <c r="AC859" s="26" t="s">
        <v>59</v>
      </c>
      <c r="AD859" s="21" t="n">
        <v>25.3</v>
      </c>
      <c r="AE859" s="21" t="n">
        <v>25.3</v>
      </c>
      <c r="AF859" s="21" t="n">
        <v>24.8</v>
      </c>
      <c r="AG859" s="21" t="n">
        <v>24.4</v>
      </c>
      <c r="AH859" s="21" t="n">
        <v>23.2</v>
      </c>
      <c r="AI859" s="21" t="n">
        <v>21.4</v>
      </c>
      <c r="AJ859" s="21" t="n">
        <v>21.4</v>
      </c>
      <c r="AK859" s="21" t="n">
        <v>22.6</v>
      </c>
      <c r="AL859" s="21" t="n">
        <v>23.7</v>
      </c>
      <c r="AM859" s="21" t="n">
        <v>25.5</v>
      </c>
      <c r="AN859" s="21" t="n">
        <v>26.2</v>
      </c>
      <c r="AO859" s="21" t="n">
        <v>25.4</v>
      </c>
      <c r="AP859" s="21" t="n">
        <v>24.1</v>
      </c>
    </row>
    <row r="860" customFormat="false" ht="12.8" hidden="false" customHeight="false" outlineLevel="0" collapsed="false">
      <c r="AC860" s="26" t="s">
        <v>60</v>
      </c>
      <c r="AD860" s="21" t="n">
        <v>25.2</v>
      </c>
      <c r="AE860" s="21" t="n">
        <v>26</v>
      </c>
      <c r="AF860" s="21" t="n">
        <v>24.8</v>
      </c>
      <c r="AG860" s="21" t="n">
        <v>24.7</v>
      </c>
      <c r="AH860" s="21" t="n">
        <v>23</v>
      </c>
      <c r="AI860" s="21" t="n">
        <v>20.8</v>
      </c>
      <c r="AJ860" s="21" t="n">
        <v>19</v>
      </c>
      <c r="AK860" s="21" t="n">
        <v>21.2</v>
      </c>
      <c r="AL860" s="21" t="n">
        <v>23.7</v>
      </c>
      <c r="AM860" s="21" t="n">
        <v>25.4</v>
      </c>
      <c r="AN860" s="21" t="n">
        <v>26.8</v>
      </c>
      <c r="AO860" s="21" t="n">
        <v>25.4</v>
      </c>
      <c r="AP860" s="21" t="n">
        <v>23.8</v>
      </c>
    </row>
    <row r="861" customFormat="false" ht="12.8" hidden="false" customHeight="false" outlineLevel="0" collapsed="false">
      <c r="AC861" s="26" t="s">
        <v>61</v>
      </c>
      <c r="AD861" s="21" t="n">
        <v>25.1</v>
      </c>
      <c r="AE861" s="21" t="n">
        <v>25.5</v>
      </c>
      <c r="AF861" s="21" t="n">
        <v>25.7</v>
      </c>
      <c r="AG861" s="21" t="n">
        <v>25.6</v>
      </c>
      <c r="AH861" s="21" t="n">
        <v>23.9</v>
      </c>
      <c r="AI861" s="21" t="n">
        <v>22.5</v>
      </c>
      <c r="AJ861" s="21" t="n">
        <v>20.5</v>
      </c>
      <c r="AK861" s="21" t="n">
        <v>21.7</v>
      </c>
      <c r="AL861" s="21" t="n">
        <v>23.5</v>
      </c>
      <c r="AM861" s="21" t="n">
        <v>25.1</v>
      </c>
      <c r="AN861" s="21" t="n">
        <v>24.2</v>
      </c>
      <c r="AO861" s="21" t="n">
        <v>25.3</v>
      </c>
      <c r="AP861" s="21" t="n">
        <v>24.1</v>
      </c>
    </row>
    <row r="862" customFormat="false" ht="12.8" hidden="false" customHeight="false" outlineLevel="0" collapsed="false">
      <c r="AC862" s="26" t="s">
        <v>62</v>
      </c>
      <c r="AD862" s="21" t="n">
        <v>25</v>
      </c>
      <c r="AE862" s="21" t="n">
        <v>25.2</v>
      </c>
      <c r="AF862" s="21" t="n">
        <v>25.1</v>
      </c>
      <c r="AG862" s="21" t="n">
        <v>24.1</v>
      </c>
      <c r="AH862" s="21" t="n">
        <v>22.6</v>
      </c>
      <c r="AI862" s="21" t="n">
        <v>21</v>
      </c>
      <c r="AJ862" s="21" t="n">
        <v>21</v>
      </c>
      <c r="AK862" s="21" t="n">
        <v>20.8</v>
      </c>
      <c r="AL862" s="21" t="n">
        <v>22.9</v>
      </c>
      <c r="AM862" s="21" t="n">
        <v>24.7</v>
      </c>
      <c r="AN862" s="21" t="n">
        <v>25.5</v>
      </c>
      <c r="AO862" s="21" t="n">
        <v>25.3</v>
      </c>
      <c r="AP862" s="21" t="n">
        <v>23.6</v>
      </c>
    </row>
    <row r="863" customFormat="false" ht="12.8" hidden="false" customHeight="false" outlineLevel="0" collapsed="false">
      <c r="AC863" s="26" t="s">
        <v>63</v>
      </c>
      <c r="AD863" s="21" t="n">
        <v>24.7</v>
      </c>
      <c r="AE863" s="21" t="n">
        <v>24.3</v>
      </c>
      <c r="AF863" s="21" t="n">
        <v>24.7</v>
      </c>
      <c r="AG863" s="21" t="n">
        <v>24.6</v>
      </c>
      <c r="AH863" s="21" t="n">
        <v>21.8</v>
      </c>
      <c r="AI863" s="21" t="n">
        <v>20.8</v>
      </c>
      <c r="AJ863" s="21" t="n">
        <v>19.9</v>
      </c>
      <c r="AK863" s="21" t="n">
        <v>20.4</v>
      </c>
      <c r="AL863" s="21" t="n">
        <v>22.5</v>
      </c>
      <c r="AM863" s="21" t="n">
        <v>24</v>
      </c>
      <c r="AN863" s="21" t="n">
        <v>25.5</v>
      </c>
      <c r="AO863" s="21" t="n">
        <v>25.2</v>
      </c>
      <c r="AP863" s="21" t="n">
        <v>23.2</v>
      </c>
    </row>
    <row r="864" customFormat="false" ht="12.8" hidden="false" customHeight="false" outlineLevel="0" collapsed="false">
      <c r="AC864" s="26" t="s">
        <v>64</v>
      </c>
      <c r="AD864" s="27" t="n">
        <v>23.3</v>
      </c>
      <c r="AE864" s="21" t="n">
        <v>24.1</v>
      </c>
      <c r="AF864" s="21" t="n">
        <v>24.2</v>
      </c>
      <c r="AG864" s="21" t="n">
        <v>24</v>
      </c>
      <c r="AH864" s="21" t="n">
        <v>21.8</v>
      </c>
      <c r="AI864" s="21" t="n">
        <v>20.2</v>
      </c>
      <c r="AJ864" s="21" t="n">
        <v>18.4</v>
      </c>
      <c r="AK864" s="21" t="n">
        <v>19.1</v>
      </c>
      <c r="AL864" s="21" t="n">
        <v>22</v>
      </c>
      <c r="AM864" s="21" t="n">
        <v>24.6</v>
      </c>
      <c r="AN864" s="21" t="n">
        <v>24.5</v>
      </c>
      <c r="AO864" s="21" t="n">
        <v>24.9</v>
      </c>
      <c r="AP864" s="42" t="n">
        <f aca="false">AVERAGE(AD864:AO864)</f>
        <v>22.5916666666667</v>
      </c>
    </row>
    <row r="865" customFormat="false" ht="12.8" hidden="false" customHeight="false" outlineLevel="0" collapsed="false">
      <c r="AC865" s="26" t="s">
        <v>65</v>
      </c>
      <c r="AD865" s="21" t="n">
        <v>24.8</v>
      </c>
      <c r="AE865" s="21" t="n">
        <v>23.7</v>
      </c>
      <c r="AF865" s="21" t="n">
        <v>24.7</v>
      </c>
      <c r="AG865" s="21" t="n">
        <v>23.6</v>
      </c>
      <c r="AH865" s="21" t="n">
        <v>23.7</v>
      </c>
      <c r="AI865" s="21" t="n">
        <v>21.6</v>
      </c>
      <c r="AJ865" s="21" t="n">
        <v>18.1</v>
      </c>
      <c r="AK865" s="21" t="n">
        <v>18.5</v>
      </c>
      <c r="AL865" s="21" t="n">
        <v>22.9</v>
      </c>
      <c r="AM865" s="21" t="n">
        <v>24.1</v>
      </c>
      <c r="AN865" s="21" t="n">
        <v>23.9</v>
      </c>
      <c r="AO865" s="21" t="n">
        <v>24.3</v>
      </c>
      <c r="AP865" s="21" t="n">
        <v>22.8</v>
      </c>
    </row>
    <row r="866" customFormat="false" ht="12.8" hidden="false" customHeight="false" outlineLevel="0" collapsed="false">
      <c r="AC866" s="26" t="s">
        <v>66</v>
      </c>
      <c r="AD866" s="21" t="n">
        <v>23.8</v>
      </c>
      <c r="AE866" s="21" t="n">
        <v>23.8</v>
      </c>
      <c r="AF866" s="21" t="n">
        <v>24</v>
      </c>
      <c r="AG866" s="21" t="n">
        <v>23.8</v>
      </c>
      <c r="AH866" s="21" t="n">
        <v>21.2</v>
      </c>
      <c r="AI866" s="21" t="n">
        <v>17.9</v>
      </c>
      <c r="AJ866" s="21" t="n">
        <v>20</v>
      </c>
      <c r="AK866" s="21" t="n">
        <v>21.1</v>
      </c>
      <c r="AL866" s="21" t="n">
        <v>22.3</v>
      </c>
      <c r="AM866" s="21" t="n">
        <v>24.6</v>
      </c>
      <c r="AN866" s="21" t="n">
        <v>23.7</v>
      </c>
      <c r="AO866" s="21" t="n">
        <v>24.6</v>
      </c>
      <c r="AP866" s="21" t="n">
        <v>22.6</v>
      </c>
    </row>
    <row r="867" customFormat="false" ht="12.8" hidden="false" customHeight="false" outlineLevel="0" collapsed="false">
      <c r="AC867" s="26" t="s">
        <v>67</v>
      </c>
      <c r="AD867" s="21" t="n">
        <v>24.1</v>
      </c>
      <c r="AE867" s="21" t="n">
        <v>24.1</v>
      </c>
      <c r="AF867" s="21" t="n">
        <v>23.5</v>
      </c>
      <c r="AG867" s="21" t="n">
        <v>23.1</v>
      </c>
      <c r="AH867" s="21" t="n">
        <v>20.5</v>
      </c>
      <c r="AI867" s="21" t="n">
        <v>20</v>
      </c>
      <c r="AJ867" s="21" t="n">
        <v>18.2</v>
      </c>
      <c r="AK867" s="21" t="n">
        <v>19.2</v>
      </c>
      <c r="AL867" s="21" t="n">
        <v>22.7</v>
      </c>
      <c r="AM867" s="21" t="n">
        <v>24.2</v>
      </c>
      <c r="AN867" s="21" t="n">
        <v>24.3</v>
      </c>
      <c r="AO867" s="21" t="n">
        <v>25.1</v>
      </c>
      <c r="AP867" s="21" t="n">
        <v>22.4</v>
      </c>
    </row>
    <row r="868" customFormat="false" ht="12.8" hidden="false" customHeight="false" outlineLevel="0" collapsed="false">
      <c r="AC868" s="26" t="s">
        <v>68</v>
      </c>
      <c r="AD868" s="21" t="n">
        <v>24.8</v>
      </c>
      <c r="AE868" s="21" t="n">
        <v>24.5</v>
      </c>
      <c r="AF868" s="21" t="n">
        <v>24.1</v>
      </c>
      <c r="AG868" s="21" t="n">
        <v>22.8</v>
      </c>
      <c r="AH868" s="21" t="n">
        <v>21.5</v>
      </c>
      <c r="AI868" s="21" t="n">
        <v>19.9</v>
      </c>
      <c r="AJ868" s="21" t="n">
        <v>19</v>
      </c>
      <c r="AK868" s="21" t="n">
        <v>21.8</v>
      </c>
      <c r="AL868" s="21" t="n">
        <v>23.5</v>
      </c>
      <c r="AM868" s="21" t="n">
        <v>24.4</v>
      </c>
      <c r="AN868" s="21" t="n">
        <v>24.3</v>
      </c>
      <c r="AO868" s="21" t="n">
        <v>23.8</v>
      </c>
      <c r="AP868" s="21" t="n">
        <v>22.9</v>
      </c>
    </row>
    <row r="869" customFormat="false" ht="12.8" hidden="false" customHeight="false" outlineLevel="0" collapsed="false">
      <c r="AC869" s="26" t="s">
        <v>69</v>
      </c>
      <c r="AD869" s="21" t="n">
        <v>24.1</v>
      </c>
      <c r="AE869" s="21" t="n">
        <v>24.1</v>
      </c>
      <c r="AF869" s="29" t="n">
        <f aca="false">SUM(AF866+AF867+AF868+AF870+AF871+AF872)/6</f>
        <v>24.1166666666667</v>
      </c>
      <c r="AG869" s="29" t="n">
        <f aca="false">SUM(AG866+AG867+AG868+AG870+AG871+AG872)/6</f>
        <v>23</v>
      </c>
      <c r="AH869" s="29" t="n">
        <f aca="false">SUM(AH866+AH867+AH868+AH870+AH871+AH872)/6</f>
        <v>21.1666666666667</v>
      </c>
      <c r="AI869" s="21" t="n">
        <v>19.2</v>
      </c>
      <c r="AJ869" s="21" t="n">
        <v>19.8</v>
      </c>
      <c r="AK869" s="21" t="n">
        <v>20.5</v>
      </c>
      <c r="AL869" s="21" t="n">
        <v>22.9</v>
      </c>
      <c r="AM869" s="21" t="n">
        <v>24.2</v>
      </c>
      <c r="AN869" s="21" t="n">
        <v>25.8</v>
      </c>
      <c r="AO869" s="21" t="n">
        <v>26.2</v>
      </c>
      <c r="AP869" s="42" t="n">
        <f aca="false">AVERAGE(AD869:AO869)</f>
        <v>22.9236111111111</v>
      </c>
    </row>
    <row r="870" customFormat="false" ht="12.8" hidden="false" customHeight="false" outlineLevel="0" collapsed="false">
      <c r="AC870" s="26" t="s">
        <v>70</v>
      </c>
      <c r="AD870" s="21" t="n">
        <v>25.4</v>
      </c>
      <c r="AE870" s="21" t="n">
        <v>24.6</v>
      </c>
      <c r="AF870" s="21" t="n">
        <v>24.4</v>
      </c>
      <c r="AG870" s="21" t="n">
        <v>22.8</v>
      </c>
      <c r="AH870" s="21" t="n">
        <v>21.3</v>
      </c>
      <c r="AI870" s="21" t="n">
        <v>20.8</v>
      </c>
      <c r="AJ870" s="21" t="n">
        <v>20.4</v>
      </c>
      <c r="AK870" s="21" t="n">
        <v>22.4</v>
      </c>
      <c r="AL870" s="21" t="n">
        <v>23.6</v>
      </c>
      <c r="AM870" s="21" t="n">
        <v>25.1</v>
      </c>
      <c r="AN870" s="21" t="n">
        <v>25.3</v>
      </c>
      <c r="AO870" s="21" t="n">
        <v>24.9</v>
      </c>
      <c r="AP870" s="21" t="n">
        <v>23.4</v>
      </c>
    </row>
    <row r="871" customFormat="false" ht="12.8" hidden="false" customHeight="false" outlineLevel="0" collapsed="false">
      <c r="AC871" s="26" t="s">
        <v>71</v>
      </c>
      <c r="AD871" s="21" t="n">
        <v>24.6</v>
      </c>
      <c r="AE871" s="21" t="n">
        <v>25.1</v>
      </c>
      <c r="AF871" s="21" t="n">
        <v>24.4</v>
      </c>
      <c r="AG871" s="21" t="n">
        <v>22.6</v>
      </c>
      <c r="AH871" s="21" t="n">
        <v>21.8</v>
      </c>
      <c r="AI871" s="21" t="n">
        <v>19.1</v>
      </c>
      <c r="AJ871" s="21" t="n">
        <v>20.3</v>
      </c>
      <c r="AK871" s="21" t="n">
        <v>20.1</v>
      </c>
      <c r="AL871" s="21" t="n">
        <v>22.5</v>
      </c>
      <c r="AM871" s="21" t="n">
        <v>25.3</v>
      </c>
      <c r="AN871" s="21" t="n">
        <v>25.7</v>
      </c>
      <c r="AO871" s="21" t="n">
        <v>24.8</v>
      </c>
      <c r="AP871" s="21" t="n">
        <v>23</v>
      </c>
    </row>
    <row r="872" customFormat="false" ht="12.8" hidden="false" customHeight="false" outlineLevel="0" collapsed="false">
      <c r="AC872" s="26" t="s">
        <v>72</v>
      </c>
      <c r="AD872" s="21" t="n">
        <v>25.2</v>
      </c>
      <c r="AE872" s="21" t="n">
        <v>24</v>
      </c>
      <c r="AF872" s="21" t="n">
        <v>24.3</v>
      </c>
      <c r="AG872" s="21" t="n">
        <v>22.9</v>
      </c>
      <c r="AH872" s="21" t="n">
        <v>20.7</v>
      </c>
      <c r="AI872" s="21" t="n">
        <v>16.8</v>
      </c>
      <c r="AJ872" s="21" t="n">
        <v>18.1</v>
      </c>
      <c r="AK872" s="21" t="n">
        <v>19.4</v>
      </c>
      <c r="AL872" s="21" t="n">
        <v>23</v>
      </c>
      <c r="AM872" s="21" t="n">
        <v>25.4</v>
      </c>
      <c r="AN872" s="21" t="n">
        <v>25.4</v>
      </c>
      <c r="AO872" s="21" t="n">
        <v>24.6</v>
      </c>
      <c r="AP872" s="21" t="n">
        <v>22.5</v>
      </c>
    </row>
    <row r="873" customFormat="false" ht="12.8" hidden="false" customHeight="false" outlineLevel="0" collapsed="false">
      <c r="AC873" s="26" t="s">
        <v>73</v>
      </c>
      <c r="AD873" s="21" t="n">
        <v>24.3</v>
      </c>
      <c r="AE873" s="21" t="n">
        <v>23.8</v>
      </c>
      <c r="AF873" s="21" t="n">
        <v>24.2</v>
      </c>
      <c r="AG873" s="21" t="n">
        <v>23.4</v>
      </c>
      <c r="AH873" s="21" t="n">
        <v>22</v>
      </c>
      <c r="AI873" s="21" t="n">
        <v>20.1</v>
      </c>
      <c r="AJ873" s="21" t="n">
        <v>19.2</v>
      </c>
      <c r="AK873" s="21" t="n">
        <v>20.2</v>
      </c>
      <c r="AL873" s="21" t="n">
        <v>22.6</v>
      </c>
      <c r="AM873" s="21" t="n">
        <v>24.1</v>
      </c>
      <c r="AN873" s="21" t="n">
        <v>24.6</v>
      </c>
      <c r="AO873" s="21" t="n">
        <v>24</v>
      </c>
      <c r="AP873" s="21" t="n">
        <v>22.7</v>
      </c>
    </row>
    <row r="874" customFormat="false" ht="12.8" hidden="false" customHeight="false" outlineLevel="0" collapsed="false">
      <c r="AC874" s="26" t="s">
        <v>74</v>
      </c>
      <c r="AD874" s="21" t="n">
        <v>24.8</v>
      </c>
      <c r="AE874" s="21" t="n">
        <v>24.4</v>
      </c>
      <c r="AF874" s="21" t="n">
        <v>24.6</v>
      </c>
      <c r="AG874" s="21" t="n">
        <v>24.4</v>
      </c>
      <c r="AH874" s="21" t="n">
        <v>21.1</v>
      </c>
      <c r="AI874" s="21" t="n">
        <v>21.4</v>
      </c>
      <c r="AJ874" s="21" t="n">
        <v>19</v>
      </c>
      <c r="AK874" s="21" t="n">
        <v>21.4</v>
      </c>
      <c r="AL874" s="21" t="n">
        <v>23.1</v>
      </c>
      <c r="AM874" s="21" t="n">
        <v>25.5</v>
      </c>
      <c r="AN874" s="21" t="n">
        <v>25.6</v>
      </c>
      <c r="AO874" s="21" t="n">
        <v>25.7</v>
      </c>
      <c r="AP874" s="21" t="n">
        <v>23.4</v>
      </c>
    </row>
    <row r="875" customFormat="false" ht="12.8" hidden="false" customHeight="false" outlineLevel="0" collapsed="false">
      <c r="AC875" s="26" t="s">
        <v>75</v>
      </c>
      <c r="AD875" s="21" t="n">
        <v>25.7</v>
      </c>
      <c r="AE875" s="21" t="n">
        <v>25.4</v>
      </c>
      <c r="AF875" s="21" t="n">
        <v>24.7</v>
      </c>
      <c r="AG875" s="21" t="n">
        <v>24.6</v>
      </c>
      <c r="AH875" s="21" t="n">
        <v>22.5</v>
      </c>
      <c r="AI875" s="21" t="n">
        <v>19.3</v>
      </c>
      <c r="AJ875" s="21" t="n">
        <v>20.2</v>
      </c>
      <c r="AK875" s="21" t="n">
        <v>20.4</v>
      </c>
      <c r="AL875" s="21" t="n">
        <v>24</v>
      </c>
      <c r="AM875" s="21" t="n">
        <v>25.9</v>
      </c>
      <c r="AN875" s="21" t="n">
        <v>25.5</v>
      </c>
      <c r="AO875" s="21" t="n">
        <v>26.5</v>
      </c>
      <c r="AP875" s="21" t="n">
        <v>23.7</v>
      </c>
    </row>
    <row r="876" customFormat="false" ht="12.8" hidden="false" customHeight="false" outlineLevel="0" collapsed="false">
      <c r="AC876" s="26" t="s">
        <v>76</v>
      </c>
      <c r="AD876" s="21" t="n">
        <v>24.6</v>
      </c>
      <c r="AE876" s="21" t="n">
        <v>24.6</v>
      </c>
      <c r="AF876" s="21" t="n">
        <v>24.6</v>
      </c>
      <c r="AG876" s="21" t="n">
        <v>24.1</v>
      </c>
      <c r="AH876" s="21" t="n">
        <v>20.8</v>
      </c>
      <c r="AI876" s="21" t="n">
        <v>19.8</v>
      </c>
      <c r="AJ876" s="21" t="n">
        <v>19.2</v>
      </c>
      <c r="AK876" s="21" t="n">
        <v>20</v>
      </c>
      <c r="AL876" s="21" t="n">
        <v>23</v>
      </c>
      <c r="AM876" s="21" t="n">
        <v>25.9</v>
      </c>
      <c r="AN876" s="21" t="n">
        <v>25.8</v>
      </c>
      <c r="AO876" s="21" t="n">
        <v>25.8</v>
      </c>
      <c r="AP876" s="21" t="n">
        <v>23.2</v>
      </c>
    </row>
    <row r="877" customFormat="false" ht="12.8" hidden="false" customHeight="false" outlineLevel="0" collapsed="false">
      <c r="AC877" s="26" t="s">
        <v>77</v>
      </c>
      <c r="AD877" s="21" t="n">
        <v>24.6</v>
      </c>
      <c r="AE877" s="21" t="n">
        <v>24</v>
      </c>
      <c r="AF877" s="21" t="n">
        <v>24.9</v>
      </c>
      <c r="AG877" s="21" t="n">
        <v>24.4</v>
      </c>
      <c r="AH877" s="21" t="n">
        <v>22.2</v>
      </c>
      <c r="AI877" s="21" t="n">
        <v>19.2</v>
      </c>
      <c r="AJ877" s="21" t="n">
        <v>18.8</v>
      </c>
      <c r="AK877" s="21" t="n">
        <v>21.4</v>
      </c>
      <c r="AL877" s="21" t="n">
        <v>23.3</v>
      </c>
      <c r="AM877" s="21" t="n">
        <v>24.1</v>
      </c>
      <c r="AN877" s="21" t="n">
        <v>25.6</v>
      </c>
      <c r="AO877" s="21" t="n">
        <v>24</v>
      </c>
      <c r="AP877" s="21" t="n">
        <v>23</v>
      </c>
    </row>
    <row r="878" customFormat="false" ht="12.8" hidden="false" customHeight="false" outlineLevel="0" collapsed="false">
      <c r="AC878" s="26" t="s">
        <v>78</v>
      </c>
      <c r="AD878" s="21" t="n">
        <v>24.9</v>
      </c>
      <c r="AE878" s="21" t="n">
        <v>24.4</v>
      </c>
      <c r="AF878" s="21" t="n">
        <v>24.3</v>
      </c>
      <c r="AG878" s="21" t="n">
        <v>23.9</v>
      </c>
      <c r="AH878" s="21" t="n">
        <v>22.8</v>
      </c>
      <c r="AI878" s="21" t="n">
        <v>21.8</v>
      </c>
      <c r="AJ878" s="21" t="n">
        <v>21.4</v>
      </c>
      <c r="AK878" s="21" t="n">
        <v>22.3</v>
      </c>
      <c r="AL878" s="21" t="n">
        <v>24.1</v>
      </c>
      <c r="AM878" s="21" t="n">
        <v>26</v>
      </c>
      <c r="AN878" s="21" t="n">
        <v>24.3</v>
      </c>
      <c r="AO878" s="21" t="n">
        <v>25.8</v>
      </c>
      <c r="AP878" s="21" t="n">
        <v>23.8</v>
      </c>
    </row>
    <row r="879" customFormat="false" ht="12.8" hidden="false" customHeight="false" outlineLevel="0" collapsed="false">
      <c r="AC879" s="26" t="s">
        <v>79</v>
      </c>
      <c r="AD879" s="21" t="n">
        <v>24.1</v>
      </c>
      <c r="AE879" s="21" t="n">
        <v>24.3</v>
      </c>
      <c r="AF879" s="21" t="n">
        <v>24.7</v>
      </c>
      <c r="AG879" s="21" t="n">
        <v>23.7</v>
      </c>
      <c r="AH879" s="21" t="n">
        <v>23.1</v>
      </c>
      <c r="AI879" s="21" t="n">
        <v>19.7</v>
      </c>
      <c r="AJ879" s="21" t="n">
        <v>21.6</v>
      </c>
      <c r="AK879" s="21" t="n">
        <v>20.7</v>
      </c>
      <c r="AL879" s="21" t="n">
        <v>21.7</v>
      </c>
      <c r="AM879" s="21" t="n">
        <v>25.6</v>
      </c>
      <c r="AN879" s="21" t="n">
        <v>25.2</v>
      </c>
      <c r="AO879" s="21" t="n">
        <v>24.7</v>
      </c>
      <c r="AP879" s="21" t="n">
        <v>23.3</v>
      </c>
    </row>
    <row r="880" customFormat="false" ht="12.8" hidden="false" customHeight="false" outlineLevel="0" collapsed="false">
      <c r="AC880" s="26" t="s">
        <v>80</v>
      </c>
      <c r="AD880" s="21" t="n">
        <v>24.2</v>
      </c>
      <c r="AE880" s="21" t="n">
        <v>24.3</v>
      </c>
      <c r="AF880" s="21" t="n">
        <v>23.9</v>
      </c>
      <c r="AG880" s="21" t="n">
        <v>24.7</v>
      </c>
      <c r="AH880" s="21" t="n">
        <v>21.5</v>
      </c>
      <c r="AI880" s="21" t="n">
        <v>22</v>
      </c>
      <c r="AJ880" s="21" t="n">
        <v>20.1</v>
      </c>
      <c r="AK880" s="21" t="n">
        <v>20.1</v>
      </c>
      <c r="AL880" s="21" t="n">
        <v>22.3</v>
      </c>
      <c r="AM880" s="21" t="n">
        <v>25</v>
      </c>
      <c r="AN880" s="21" t="n">
        <v>25.1</v>
      </c>
      <c r="AO880" s="21" t="n">
        <v>24.2</v>
      </c>
      <c r="AP880" s="21" t="n">
        <v>23.1</v>
      </c>
    </row>
    <row r="881" customFormat="false" ht="12.8" hidden="false" customHeight="false" outlineLevel="0" collapsed="false">
      <c r="AC881" s="26" t="s">
        <v>81</v>
      </c>
      <c r="AD881" s="21" t="n">
        <v>25.1</v>
      </c>
      <c r="AE881" s="21" t="n">
        <v>25</v>
      </c>
      <c r="AF881" s="21" t="n">
        <v>24.8</v>
      </c>
      <c r="AG881" s="21" t="n">
        <v>24.6</v>
      </c>
      <c r="AH881" s="21" t="n">
        <v>24</v>
      </c>
      <c r="AI881" s="21" t="n">
        <v>21.4</v>
      </c>
      <c r="AJ881" s="21" t="n">
        <v>21.2</v>
      </c>
      <c r="AK881" s="21" t="n">
        <v>20.9</v>
      </c>
      <c r="AL881" s="21" t="n">
        <v>21.9</v>
      </c>
      <c r="AM881" s="21" t="n">
        <v>24.9</v>
      </c>
      <c r="AN881" s="21" t="n">
        <v>24.8</v>
      </c>
      <c r="AO881" s="21" t="n">
        <v>24.2</v>
      </c>
      <c r="AP881" s="21" t="n">
        <v>23.6</v>
      </c>
    </row>
    <row r="882" customFormat="false" ht="12.8" hidden="false" customHeight="false" outlineLevel="0" collapsed="false">
      <c r="AC882" s="26" t="s">
        <v>82</v>
      </c>
      <c r="AD882" s="21" t="n">
        <v>24.8</v>
      </c>
      <c r="AE882" s="21" t="n">
        <v>24.7</v>
      </c>
      <c r="AF882" s="21" t="n">
        <v>24.7</v>
      </c>
      <c r="AG882" s="21" t="n">
        <v>23.2</v>
      </c>
      <c r="AH882" s="21" t="n">
        <v>21.6</v>
      </c>
      <c r="AI882" s="21" t="n">
        <v>19.8</v>
      </c>
      <c r="AJ882" s="21" t="n">
        <v>18.7</v>
      </c>
      <c r="AK882" s="21" t="n">
        <v>19.5</v>
      </c>
      <c r="AL882" s="21" t="n">
        <v>23.2</v>
      </c>
      <c r="AM882" s="21" t="n">
        <v>25.2</v>
      </c>
      <c r="AN882" s="21" t="n">
        <v>25.1</v>
      </c>
      <c r="AO882" s="21" t="n">
        <v>25.1</v>
      </c>
      <c r="AP882" s="21" t="n">
        <v>23</v>
      </c>
    </row>
    <row r="883" customFormat="false" ht="12.8" hidden="false" customHeight="false" outlineLevel="0" collapsed="false">
      <c r="AC883" s="26" t="s">
        <v>83</v>
      </c>
      <c r="AD883" s="21" t="n">
        <v>24.8</v>
      </c>
      <c r="AE883" s="21" t="n">
        <v>24</v>
      </c>
      <c r="AF883" s="21" t="n">
        <v>23.3</v>
      </c>
      <c r="AG883" s="21" t="n">
        <v>24.1</v>
      </c>
      <c r="AH883" s="21" t="n">
        <v>20.7</v>
      </c>
      <c r="AI883" s="21" t="n">
        <v>18</v>
      </c>
      <c r="AJ883" s="21" t="n">
        <v>19.1</v>
      </c>
      <c r="AK883" s="21" t="n">
        <v>19.7</v>
      </c>
      <c r="AL883" s="21" t="n">
        <v>22.9</v>
      </c>
      <c r="AM883" s="21" t="n">
        <v>24.4</v>
      </c>
      <c r="AN883" s="21" t="n">
        <v>25.3</v>
      </c>
      <c r="AO883" s="21" t="n">
        <v>24.9</v>
      </c>
      <c r="AP883" s="21" t="n">
        <v>22.6</v>
      </c>
    </row>
    <row r="884" customFormat="false" ht="12.8" hidden="false" customHeight="false" outlineLevel="0" collapsed="false">
      <c r="AC884" s="26" t="s">
        <v>84</v>
      </c>
      <c r="AD884" s="21" t="n">
        <v>24.3</v>
      </c>
      <c r="AE884" s="21" t="n">
        <v>24.2</v>
      </c>
      <c r="AF884" s="21" t="n">
        <v>24.4</v>
      </c>
      <c r="AG884" s="21" t="n">
        <v>24.3</v>
      </c>
      <c r="AH884" s="21" t="n">
        <v>21.1</v>
      </c>
      <c r="AI884" s="21" t="n">
        <v>18.4</v>
      </c>
      <c r="AJ884" s="21" t="n">
        <v>18.5</v>
      </c>
      <c r="AK884" s="21" t="n">
        <v>19</v>
      </c>
      <c r="AL884" s="21" t="n">
        <v>22.8</v>
      </c>
      <c r="AM884" s="21" t="n">
        <v>24.6</v>
      </c>
      <c r="AN884" s="21" t="n">
        <v>24.7</v>
      </c>
      <c r="AO884" s="21" t="n">
        <v>25.9</v>
      </c>
      <c r="AP884" s="21" t="n">
        <v>22.7</v>
      </c>
    </row>
    <row r="885" customFormat="false" ht="12.8" hidden="false" customHeight="false" outlineLevel="0" collapsed="false">
      <c r="AC885" s="26" t="s">
        <v>85</v>
      </c>
      <c r="AD885" s="21" t="n">
        <v>24.1</v>
      </c>
      <c r="AE885" s="21" t="n">
        <v>24.7</v>
      </c>
      <c r="AF885" s="21" t="n">
        <v>24.8</v>
      </c>
      <c r="AG885" s="21" t="n">
        <v>23.6</v>
      </c>
      <c r="AH885" s="21" t="n">
        <v>21.8</v>
      </c>
      <c r="AI885" s="21" t="n">
        <v>22.2</v>
      </c>
      <c r="AJ885" s="21" t="n">
        <v>20.5</v>
      </c>
      <c r="AK885" s="21" t="n">
        <v>20</v>
      </c>
      <c r="AL885" s="21" t="n">
        <v>23</v>
      </c>
      <c r="AM885" s="21" t="n">
        <v>25.5</v>
      </c>
      <c r="AN885" s="21" t="n">
        <v>25.1</v>
      </c>
      <c r="AO885" s="21" t="n">
        <v>25.2</v>
      </c>
      <c r="AP885" s="21" t="n">
        <v>23.4</v>
      </c>
    </row>
    <row r="886" customFormat="false" ht="12.8" hidden="false" customHeight="false" outlineLevel="0" collapsed="false">
      <c r="AC886" s="26" t="s">
        <v>86</v>
      </c>
      <c r="AD886" s="21" t="n">
        <v>24.9</v>
      </c>
      <c r="AE886" s="21" t="n">
        <v>23.9</v>
      </c>
      <c r="AF886" s="21" t="n">
        <v>24.3</v>
      </c>
      <c r="AG886" s="21" t="n">
        <v>23.6</v>
      </c>
      <c r="AH886" s="21" t="n">
        <v>21</v>
      </c>
      <c r="AI886" s="21" t="n">
        <v>19.4</v>
      </c>
      <c r="AJ886" s="21" t="n">
        <v>17.1</v>
      </c>
      <c r="AK886" s="21" t="n">
        <v>19.3</v>
      </c>
      <c r="AL886" s="21" t="n">
        <v>22.1</v>
      </c>
      <c r="AM886" s="21" t="n">
        <v>24.4</v>
      </c>
      <c r="AN886" s="21" t="n">
        <v>25.5</v>
      </c>
      <c r="AO886" s="21" t="n">
        <v>24.8</v>
      </c>
      <c r="AP886" s="21" t="n">
        <v>22.5</v>
      </c>
    </row>
    <row r="887" customFormat="false" ht="12.8" hidden="false" customHeight="false" outlineLevel="0" collapsed="false">
      <c r="AC887" s="26" t="s">
        <v>87</v>
      </c>
      <c r="AD887" s="21" t="n">
        <v>24.9</v>
      </c>
      <c r="AE887" s="21" t="n">
        <v>26</v>
      </c>
      <c r="AF887" s="21" t="n">
        <v>24.2</v>
      </c>
      <c r="AG887" s="21" t="n">
        <v>24.2</v>
      </c>
      <c r="AH887" s="21" t="n">
        <v>21.8</v>
      </c>
      <c r="AI887" s="21" t="n">
        <v>18.8</v>
      </c>
      <c r="AJ887" s="21" t="n">
        <v>19.3</v>
      </c>
      <c r="AK887" s="21" t="n">
        <v>20.6</v>
      </c>
      <c r="AL887" s="21" t="n">
        <v>24.1</v>
      </c>
      <c r="AM887" s="21" t="n">
        <v>25.3</v>
      </c>
      <c r="AN887" s="21" t="n">
        <v>24.4</v>
      </c>
      <c r="AO887" s="21" t="n">
        <v>24.7</v>
      </c>
      <c r="AP887" s="21" t="n">
        <v>23.2</v>
      </c>
    </row>
    <row r="888" customFormat="false" ht="12.8" hidden="false" customHeight="false" outlineLevel="0" collapsed="false">
      <c r="AC888" s="26" t="s">
        <v>88</v>
      </c>
      <c r="AD888" s="21" t="n">
        <v>24.2</v>
      </c>
      <c r="AE888" s="21" t="n">
        <v>24.4</v>
      </c>
      <c r="AF888" s="21" t="n">
        <v>23.5</v>
      </c>
      <c r="AG888" s="21" t="n">
        <v>22.5</v>
      </c>
      <c r="AH888" s="21" t="n">
        <v>21.6</v>
      </c>
      <c r="AI888" s="21" t="n">
        <v>20.2</v>
      </c>
      <c r="AJ888" s="21" t="n">
        <v>15.9</v>
      </c>
      <c r="AK888" s="21" t="n">
        <v>19.3</v>
      </c>
      <c r="AL888" s="21" t="n">
        <v>22.4</v>
      </c>
      <c r="AM888" s="21" t="n">
        <v>24.3</v>
      </c>
      <c r="AN888" s="21" t="n">
        <v>25.9</v>
      </c>
      <c r="AO888" s="21" t="n">
        <v>24.8</v>
      </c>
      <c r="AP888" s="21" t="n">
        <v>22.4</v>
      </c>
    </row>
    <row r="889" customFormat="false" ht="12.8" hidden="false" customHeight="false" outlineLevel="0" collapsed="false">
      <c r="AC889" s="26" t="s">
        <v>89</v>
      </c>
      <c r="AD889" s="21" t="n">
        <v>25.1</v>
      </c>
      <c r="AE889" s="21" t="n">
        <v>25</v>
      </c>
      <c r="AF889" s="21" t="n">
        <v>23.8</v>
      </c>
      <c r="AG889" s="21" t="n">
        <v>24.3</v>
      </c>
      <c r="AH889" s="21" t="n">
        <v>21.8</v>
      </c>
      <c r="AI889" s="21" t="n">
        <v>20.4</v>
      </c>
      <c r="AJ889" s="21" t="n">
        <v>18.3</v>
      </c>
      <c r="AK889" s="21" t="n">
        <v>20.8</v>
      </c>
      <c r="AL889" s="21" t="n">
        <v>23.4</v>
      </c>
      <c r="AM889" s="21" t="n">
        <v>23.7</v>
      </c>
      <c r="AN889" s="21" t="n">
        <v>25.2</v>
      </c>
      <c r="AO889" s="21" t="n">
        <v>24.2</v>
      </c>
      <c r="AP889" s="21" t="n">
        <v>23</v>
      </c>
    </row>
    <row r="890" customFormat="false" ht="12.8" hidden="false" customHeight="false" outlineLevel="0" collapsed="false">
      <c r="AC890" s="26" t="s">
        <v>90</v>
      </c>
      <c r="AD890" s="21" t="n">
        <v>24.2</v>
      </c>
      <c r="AE890" s="21" t="n">
        <v>23.4</v>
      </c>
      <c r="AF890" s="21" t="n">
        <v>24</v>
      </c>
      <c r="AG890" s="21" t="n">
        <v>23.6</v>
      </c>
      <c r="AH890" s="21" t="n">
        <v>21.3</v>
      </c>
      <c r="AI890" s="21" t="n">
        <v>17</v>
      </c>
      <c r="AJ890" s="21" t="n">
        <v>18</v>
      </c>
      <c r="AK890" s="21" t="n">
        <v>19.5</v>
      </c>
      <c r="AL890" s="21" t="n">
        <v>21.5</v>
      </c>
      <c r="AM890" s="21" t="n">
        <v>25.3</v>
      </c>
      <c r="AN890" s="21" t="n">
        <v>25.5</v>
      </c>
      <c r="AO890" s="21" t="n">
        <v>25.8</v>
      </c>
      <c r="AP890" s="21" t="n">
        <v>22.4</v>
      </c>
    </row>
    <row r="891" customFormat="false" ht="12.8" hidden="false" customHeight="false" outlineLevel="0" collapsed="false">
      <c r="AC891" s="26" t="s">
        <v>91</v>
      </c>
      <c r="AD891" s="21" t="n">
        <v>25</v>
      </c>
      <c r="AE891" s="21" t="n">
        <v>24</v>
      </c>
      <c r="AF891" s="21" t="n">
        <v>24.4</v>
      </c>
      <c r="AG891" s="21" t="n">
        <v>24.1</v>
      </c>
      <c r="AH891" s="21" t="n">
        <v>22.6</v>
      </c>
      <c r="AI891" s="21" t="n">
        <v>20.4</v>
      </c>
      <c r="AJ891" s="21" t="n">
        <v>19.3</v>
      </c>
      <c r="AK891" s="21" t="n">
        <v>20.4</v>
      </c>
      <c r="AL891" s="21" t="n">
        <v>23.1</v>
      </c>
      <c r="AM891" s="21" t="n">
        <v>25</v>
      </c>
      <c r="AN891" s="21" t="n">
        <v>25.4</v>
      </c>
      <c r="AO891" s="21" t="n">
        <v>25.3</v>
      </c>
      <c r="AP891" s="21" t="n">
        <v>23.2</v>
      </c>
    </row>
    <row r="892" customFormat="false" ht="12.8" hidden="false" customHeight="false" outlineLevel="0" collapsed="false">
      <c r="AC892" s="26" t="s">
        <v>92</v>
      </c>
      <c r="AD892" s="21" t="n">
        <v>25.1</v>
      </c>
      <c r="AE892" s="21" t="n">
        <v>24.5</v>
      </c>
      <c r="AF892" s="21" t="n">
        <v>25</v>
      </c>
      <c r="AG892" s="21" t="n">
        <v>23.2</v>
      </c>
      <c r="AH892" s="21" t="n">
        <v>22.3</v>
      </c>
      <c r="AI892" s="21" t="n">
        <v>19.1</v>
      </c>
      <c r="AJ892" s="21" t="n">
        <v>20.5</v>
      </c>
      <c r="AK892" s="21" t="n">
        <v>20.6</v>
      </c>
      <c r="AL892" s="21" t="n">
        <v>21.9</v>
      </c>
      <c r="AM892" s="21" t="n">
        <v>22.5</v>
      </c>
      <c r="AN892" s="21" t="n">
        <v>26.3</v>
      </c>
      <c r="AO892" s="21" t="n">
        <v>25.8</v>
      </c>
      <c r="AP892" s="21" t="n">
        <v>23.1</v>
      </c>
    </row>
    <row r="893" customFormat="false" ht="12.8" hidden="false" customHeight="false" outlineLevel="0" collapsed="false">
      <c r="AC893" s="26" t="s">
        <v>93</v>
      </c>
      <c r="AD893" s="21" t="n">
        <v>25.5</v>
      </c>
      <c r="AE893" s="21" t="n">
        <v>25.1</v>
      </c>
      <c r="AF893" s="21" t="n">
        <v>24.9</v>
      </c>
      <c r="AG893" s="21" t="n">
        <v>24.2</v>
      </c>
      <c r="AH893" s="21" t="n">
        <v>22.6</v>
      </c>
      <c r="AI893" s="21" t="n">
        <v>21.6</v>
      </c>
      <c r="AJ893" s="21" t="n">
        <v>18.1</v>
      </c>
      <c r="AK893" s="21" t="n">
        <v>19.6</v>
      </c>
      <c r="AL893" s="21" t="n">
        <v>23.8</v>
      </c>
      <c r="AM893" s="21" t="n">
        <v>25.2</v>
      </c>
      <c r="AN893" s="21" t="n">
        <v>25.6</v>
      </c>
      <c r="AO893" s="21" t="n">
        <v>25.9</v>
      </c>
      <c r="AP893" s="21" t="n">
        <v>23.5</v>
      </c>
    </row>
    <row r="894" customFormat="false" ht="12.8" hidden="false" customHeight="false" outlineLevel="0" collapsed="false">
      <c r="AC894" s="26" t="s">
        <v>94</v>
      </c>
      <c r="AD894" s="21" t="n">
        <v>25.4</v>
      </c>
      <c r="AE894" s="21" t="n">
        <v>25</v>
      </c>
      <c r="AF894" s="21" t="n">
        <v>24.4</v>
      </c>
      <c r="AG894" s="21" t="n">
        <v>23.5</v>
      </c>
      <c r="AH894" s="21" t="n">
        <v>20.7</v>
      </c>
      <c r="AI894" s="21" t="n">
        <v>18.3</v>
      </c>
      <c r="AJ894" s="21" t="n">
        <v>18.3</v>
      </c>
      <c r="AK894" s="21" t="n">
        <v>21.8</v>
      </c>
      <c r="AL894" s="21" t="n">
        <v>24</v>
      </c>
      <c r="AM894" s="21" t="n">
        <v>26.1</v>
      </c>
      <c r="AN894" s="21" t="n">
        <v>25.8</v>
      </c>
      <c r="AO894" s="21" t="n">
        <v>25</v>
      </c>
      <c r="AP894" s="21" t="n">
        <v>23.2</v>
      </c>
    </row>
    <row r="895" customFormat="false" ht="12.8" hidden="false" customHeight="false" outlineLevel="0" collapsed="false">
      <c r="AC895" s="26" t="s">
        <v>95</v>
      </c>
      <c r="AD895" s="21" t="n">
        <v>25.2</v>
      </c>
      <c r="AE895" s="21" t="n">
        <v>24.2</v>
      </c>
      <c r="AF895" s="21" t="n">
        <v>24.1</v>
      </c>
      <c r="AG895" s="21" t="n">
        <v>23.5</v>
      </c>
      <c r="AH895" s="21" t="n">
        <v>20.6</v>
      </c>
      <c r="AI895" s="21" t="n">
        <v>19.9</v>
      </c>
      <c r="AJ895" s="21" t="n">
        <v>18.4</v>
      </c>
      <c r="AK895" s="21" t="n">
        <v>21.8</v>
      </c>
      <c r="AL895" s="21" t="n">
        <v>22.6</v>
      </c>
      <c r="AM895" s="21" t="n">
        <v>25</v>
      </c>
      <c r="AN895" s="21" t="n">
        <v>25.4</v>
      </c>
      <c r="AO895" s="21" t="n">
        <v>25.3</v>
      </c>
      <c r="AP895" s="21" t="n">
        <v>23</v>
      </c>
    </row>
    <row r="896" customFormat="false" ht="12.8" hidden="false" customHeight="false" outlineLevel="0" collapsed="false">
      <c r="AC896" s="26" t="s">
        <v>96</v>
      </c>
      <c r="AD896" s="21" t="n">
        <v>25.3</v>
      </c>
      <c r="AE896" s="21" t="n">
        <v>25.9</v>
      </c>
      <c r="AF896" s="21" t="n">
        <v>24.6</v>
      </c>
      <c r="AG896" s="21" t="n">
        <v>24.5</v>
      </c>
      <c r="AH896" s="21" t="n">
        <v>23.2</v>
      </c>
      <c r="AI896" s="21" t="n">
        <v>22.2</v>
      </c>
      <c r="AJ896" s="21" t="n">
        <v>20.3</v>
      </c>
      <c r="AK896" s="21" t="n">
        <v>22.2</v>
      </c>
      <c r="AL896" s="21" t="n">
        <v>24.2</v>
      </c>
      <c r="AM896" s="21" t="n">
        <v>25.3</v>
      </c>
      <c r="AN896" s="21" t="n">
        <v>25.6</v>
      </c>
      <c r="AO896" s="21" t="n">
        <v>25</v>
      </c>
      <c r="AP896" s="21" t="n">
        <v>24</v>
      </c>
    </row>
    <row r="897" customFormat="false" ht="12.8" hidden="false" customHeight="false" outlineLevel="0" collapsed="false">
      <c r="AC897" s="26" t="s">
        <v>97</v>
      </c>
      <c r="AD897" s="21" t="n">
        <v>24.2</v>
      </c>
      <c r="AE897" s="21" t="n">
        <v>25.3</v>
      </c>
      <c r="AF897" s="21" t="n">
        <v>24.2</v>
      </c>
      <c r="AG897" s="21" t="n">
        <v>24.3</v>
      </c>
      <c r="AH897" s="21" t="n">
        <v>21.6</v>
      </c>
      <c r="AI897" s="21" t="n">
        <v>18.5</v>
      </c>
      <c r="AJ897" s="21" t="n">
        <v>18.4</v>
      </c>
      <c r="AK897" s="21" t="n">
        <v>21.2</v>
      </c>
      <c r="AL897" s="21" t="n">
        <v>24.2</v>
      </c>
      <c r="AM897" s="21" t="n">
        <v>25.3</v>
      </c>
      <c r="AN897" s="21" t="n">
        <v>25.3</v>
      </c>
      <c r="AO897" s="21" t="n">
        <v>24.1</v>
      </c>
      <c r="AP897" s="21" t="n">
        <v>23.1</v>
      </c>
    </row>
    <row r="898" customFormat="false" ht="12.8" hidden="false" customHeight="false" outlineLevel="0" collapsed="false">
      <c r="AC898" s="26" t="s">
        <v>98</v>
      </c>
      <c r="AD898" s="21" t="n">
        <v>24.5</v>
      </c>
      <c r="AE898" s="21" t="n">
        <v>23.5</v>
      </c>
      <c r="AF898" s="21" t="n">
        <v>23.6</v>
      </c>
      <c r="AG898" s="21" t="n">
        <v>23</v>
      </c>
      <c r="AH898" s="21" t="n">
        <v>21.7</v>
      </c>
      <c r="AI898" s="21" t="n">
        <v>19.6</v>
      </c>
      <c r="AJ898" s="21" t="n">
        <v>20.3</v>
      </c>
      <c r="AK898" s="21" t="n">
        <v>21.5</v>
      </c>
      <c r="AL898" s="21" t="n">
        <v>24</v>
      </c>
      <c r="AM898" s="21" t="n">
        <v>24.3</v>
      </c>
      <c r="AN898" s="21" t="n">
        <v>24.5</v>
      </c>
      <c r="AO898" s="21" t="n">
        <v>25</v>
      </c>
      <c r="AP898" s="21" t="n">
        <v>23</v>
      </c>
    </row>
    <row r="899" customFormat="false" ht="12.8" hidden="false" customHeight="false" outlineLevel="0" collapsed="false">
      <c r="AC899" s="26" t="s">
        <v>99</v>
      </c>
      <c r="AD899" s="21" t="n">
        <v>23.7</v>
      </c>
      <c r="AE899" s="21" t="n">
        <v>23.4</v>
      </c>
      <c r="AF899" s="21" t="n">
        <v>23.1</v>
      </c>
      <c r="AG899" s="21" t="n">
        <v>23.4</v>
      </c>
      <c r="AH899" s="21" t="n">
        <v>20.3</v>
      </c>
      <c r="AI899" s="21" t="n">
        <v>18.5</v>
      </c>
      <c r="AJ899" s="21" t="n">
        <v>18.5</v>
      </c>
      <c r="AK899" s="21" t="n">
        <v>18.8</v>
      </c>
      <c r="AL899" s="21" t="n">
        <v>21.3</v>
      </c>
      <c r="AM899" s="21" t="n">
        <v>24.9</v>
      </c>
      <c r="AN899" s="21" t="n">
        <v>25.8</v>
      </c>
      <c r="AO899" s="21" t="n">
        <v>26.1</v>
      </c>
      <c r="AP899" s="21" t="n">
        <v>22.3</v>
      </c>
    </row>
    <row r="900" customFormat="false" ht="12.8" hidden="false" customHeight="false" outlineLevel="0" collapsed="false">
      <c r="AC900" s="26" t="s">
        <v>100</v>
      </c>
      <c r="AD900" s="21" t="n">
        <v>24.6</v>
      </c>
      <c r="AE900" s="21" t="n">
        <v>24.9</v>
      </c>
      <c r="AF900" s="21" t="n">
        <v>23.8</v>
      </c>
      <c r="AG900" s="21" t="n">
        <v>23.9</v>
      </c>
      <c r="AH900" s="21" t="n">
        <v>22.1</v>
      </c>
      <c r="AI900" s="21" t="n">
        <v>18.2</v>
      </c>
      <c r="AJ900" s="21" t="n">
        <v>17.6</v>
      </c>
      <c r="AK900" s="21" t="n">
        <v>19.5</v>
      </c>
      <c r="AL900" s="21" t="n">
        <v>22.4</v>
      </c>
      <c r="AM900" s="21" t="n">
        <v>25.1</v>
      </c>
      <c r="AN900" s="21" t="n">
        <v>25.7</v>
      </c>
      <c r="AO900" s="21" t="n">
        <v>25.3</v>
      </c>
      <c r="AP900" s="21" t="n">
        <v>22.8</v>
      </c>
    </row>
    <row r="901" customFormat="false" ht="12.8" hidden="false" customHeight="false" outlineLevel="0" collapsed="false">
      <c r="AC901" s="26" t="s">
        <v>101</v>
      </c>
      <c r="AD901" s="21" t="n">
        <v>24.8</v>
      </c>
      <c r="AE901" s="21" t="n">
        <v>25</v>
      </c>
      <c r="AF901" s="21" t="n">
        <v>24.9</v>
      </c>
      <c r="AG901" s="21" t="n">
        <v>24.2</v>
      </c>
      <c r="AH901" s="21" t="n">
        <v>24.3</v>
      </c>
      <c r="AI901" s="21" t="n">
        <v>20.5</v>
      </c>
      <c r="AJ901" s="21" t="n">
        <v>20.4</v>
      </c>
      <c r="AK901" s="21" t="n">
        <v>22</v>
      </c>
      <c r="AL901" s="21" t="n">
        <v>23.2</v>
      </c>
      <c r="AM901" s="21" t="n">
        <v>24.1</v>
      </c>
      <c r="AN901" s="21" t="n">
        <v>24.9</v>
      </c>
      <c r="AO901" s="21" t="n">
        <v>25.5</v>
      </c>
      <c r="AP901" s="21" t="n">
        <v>23.6</v>
      </c>
    </row>
    <row r="902" customFormat="false" ht="12.8" hidden="false" customHeight="false" outlineLevel="0" collapsed="false">
      <c r="AC902" s="26" t="s">
        <v>102</v>
      </c>
      <c r="AD902" s="21" t="n">
        <v>24.7</v>
      </c>
      <c r="AE902" s="21" t="n">
        <v>25.2</v>
      </c>
      <c r="AF902" s="21" t="n">
        <v>24.8</v>
      </c>
      <c r="AG902" s="21" t="n">
        <v>24.5</v>
      </c>
      <c r="AH902" s="21" t="n">
        <v>22.9</v>
      </c>
      <c r="AI902" s="21" t="n">
        <v>20</v>
      </c>
      <c r="AJ902" s="21" t="n">
        <v>19.2</v>
      </c>
      <c r="AK902" s="21" t="n">
        <v>20.8</v>
      </c>
      <c r="AL902" s="21" t="n">
        <v>23.7</v>
      </c>
      <c r="AM902" s="21" t="n">
        <v>25</v>
      </c>
      <c r="AN902" s="21" t="n">
        <v>25.9</v>
      </c>
      <c r="AO902" s="21" t="n">
        <v>25.5</v>
      </c>
      <c r="AP902" s="21" t="n">
        <v>23.5</v>
      </c>
    </row>
    <row r="903" customFormat="false" ht="12.8" hidden="false" customHeight="false" outlineLevel="0" collapsed="false">
      <c r="AC903" s="26" t="s">
        <v>103</v>
      </c>
      <c r="AD903" s="21" t="n">
        <v>24.4</v>
      </c>
      <c r="AE903" s="21" t="n">
        <v>24.7</v>
      </c>
      <c r="AF903" s="21" t="n">
        <v>25.2</v>
      </c>
      <c r="AG903" s="21" t="n">
        <v>24.4</v>
      </c>
      <c r="AH903" s="21" t="n">
        <v>23</v>
      </c>
      <c r="AI903" s="21" t="n">
        <v>21.3</v>
      </c>
      <c r="AJ903" s="21" t="n">
        <v>19.6</v>
      </c>
      <c r="AK903" s="21" t="n">
        <v>21.4</v>
      </c>
      <c r="AL903" s="21" t="n">
        <v>22.9</v>
      </c>
      <c r="AM903" s="21" t="n">
        <v>25.1</v>
      </c>
      <c r="AN903" s="21" t="n">
        <v>25.3</v>
      </c>
      <c r="AO903" s="21" t="n">
        <v>24.9</v>
      </c>
      <c r="AP903" s="21" t="n">
        <v>23.5</v>
      </c>
    </row>
    <row r="904" customFormat="false" ht="12.8" hidden="false" customHeight="false" outlineLevel="0" collapsed="false">
      <c r="AC904" s="26" t="s">
        <v>104</v>
      </c>
      <c r="AD904" s="21" t="n">
        <v>24.8</v>
      </c>
      <c r="AE904" s="21" t="n">
        <v>24.7</v>
      </c>
      <c r="AF904" s="21" t="n">
        <v>24.5</v>
      </c>
      <c r="AG904" s="21" t="n">
        <v>24.6</v>
      </c>
      <c r="AH904" s="21" t="n">
        <v>22.7</v>
      </c>
      <c r="AI904" s="21" t="n">
        <v>21.7</v>
      </c>
      <c r="AJ904" s="21" t="n">
        <v>21.7</v>
      </c>
      <c r="AK904" s="21" t="n">
        <v>22.7</v>
      </c>
      <c r="AL904" s="21" t="n">
        <v>24.5</v>
      </c>
      <c r="AM904" s="21" t="n">
        <v>24.8</v>
      </c>
      <c r="AN904" s="21" t="n">
        <v>25.5</v>
      </c>
      <c r="AO904" s="21" t="n">
        <v>26</v>
      </c>
      <c r="AP904" s="21" t="n">
        <v>24</v>
      </c>
    </row>
    <row r="905" customFormat="false" ht="12.8" hidden="false" customHeight="false" outlineLevel="0" collapsed="false">
      <c r="AC905" s="26" t="s">
        <v>105</v>
      </c>
      <c r="AD905" s="21" t="n">
        <v>24.1</v>
      </c>
      <c r="AE905" s="21" t="n">
        <v>24.8</v>
      </c>
      <c r="AF905" s="21" t="n">
        <v>25</v>
      </c>
      <c r="AG905" s="21" t="n">
        <v>24.6</v>
      </c>
      <c r="AH905" s="21" t="n">
        <v>21.6</v>
      </c>
      <c r="AI905" s="21" t="n">
        <v>20.2</v>
      </c>
      <c r="AJ905" s="21" t="n">
        <v>18.2</v>
      </c>
      <c r="AK905" s="21" t="n">
        <v>20.8</v>
      </c>
      <c r="AL905" s="21" t="n">
        <v>22.5</v>
      </c>
      <c r="AM905" s="21" t="n">
        <v>23.6</v>
      </c>
      <c r="AN905" s="21" t="n">
        <v>25.2</v>
      </c>
      <c r="AO905" s="21" t="n">
        <v>26</v>
      </c>
      <c r="AP905" s="21" t="n">
        <v>23.1</v>
      </c>
    </row>
    <row r="906" customFormat="false" ht="12.8" hidden="false" customHeight="false" outlineLevel="0" collapsed="false">
      <c r="AC906" s="26" t="s">
        <v>106</v>
      </c>
      <c r="AD906" s="21" t="n">
        <v>26.2</v>
      </c>
      <c r="AE906" s="21" t="n">
        <v>25.4</v>
      </c>
      <c r="AF906" s="21" t="n">
        <v>25.2</v>
      </c>
      <c r="AG906" s="21" t="n">
        <v>24.6</v>
      </c>
      <c r="AH906" s="21" t="n">
        <v>22.3</v>
      </c>
      <c r="AI906" s="21" t="n">
        <v>20.5</v>
      </c>
      <c r="AJ906" s="21" t="n">
        <v>18.4</v>
      </c>
      <c r="AK906" s="21" t="n">
        <v>21.4</v>
      </c>
      <c r="AL906" s="21" t="n">
        <v>24.4</v>
      </c>
      <c r="AM906" s="21" t="n">
        <v>25.2</v>
      </c>
      <c r="AN906" s="21" t="n">
        <v>25.4</v>
      </c>
      <c r="AO906" s="21" t="n">
        <v>26.1</v>
      </c>
      <c r="AP906" s="21" t="n">
        <v>23.8</v>
      </c>
    </row>
    <row r="907" customFormat="false" ht="12.8" hidden="false" customHeight="false" outlineLevel="0" collapsed="false">
      <c r="AC907" s="26" t="s">
        <v>107</v>
      </c>
      <c r="AD907" s="21" t="n">
        <v>24.5</v>
      </c>
      <c r="AE907" s="21" t="n">
        <v>24.4</v>
      </c>
      <c r="AF907" s="21" t="n">
        <v>24.6</v>
      </c>
      <c r="AG907" s="21" t="n">
        <v>24.2</v>
      </c>
      <c r="AH907" s="21" t="n">
        <v>23.3</v>
      </c>
      <c r="AI907" s="21" t="n">
        <v>19.9</v>
      </c>
      <c r="AJ907" s="21" t="n">
        <v>18.8</v>
      </c>
      <c r="AK907" s="21" t="n">
        <v>21.5</v>
      </c>
      <c r="AL907" s="21" t="n">
        <v>23.4</v>
      </c>
      <c r="AM907" s="21" t="n">
        <v>25.3</v>
      </c>
      <c r="AN907" s="21" t="n">
        <v>26</v>
      </c>
      <c r="AO907" s="21" t="n">
        <v>26</v>
      </c>
      <c r="AP907" s="21" t="n">
        <v>23.5</v>
      </c>
    </row>
    <row r="908" customFormat="false" ht="12.8" hidden="false" customHeight="false" outlineLevel="0" collapsed="false">
      <c r="AC908" s="26" t="s">
        <v>108</v>
      </c>
      <c r="AD908" s="21" t="n">
        <v>24.8</v>
      </c>
      <c r="AE908" s="21" t="n">
        <v>24.8</v>
      </c>
      <c r="AF908" s="21" t="n">
        <v>25.4</v>
      </c>
      <c r="AG908" s="21" t="n">
        <v>24.3</v>
      </c>
      <c r="AH908" s="21" t="n">
        <v>22.6</v>
      </c>
      <c r="AI908" s="21" t="n">
        <v>18.5</v>
      </c>
      <c r="AJ908" s="21" t="n">
        <v>18</v>
      </c>
      <c r="AK908" s="21" t="n">
        <v>21.4</v>
      </c>
      <c r="AL908" s="21" t="n">
        <v>23.1</v>
      </c>
      <c r="AM908" s="21" t="n">
        <v>25.5</v>
      </c>
      <c r="AN908" s="21" t="n">
        <v>26.4</v>
      </c>
      <c r="AO908" s="21" t="n">
        <v>27.3</v>
      </c>
      <c r="AP908" s="21" t="n">
        <v>23.5</v>
      </c>
    </row>
    <row r="909" customFormat="false" ht="12.8" hidden="false" customHeight="false" outlineLevel="0" collapsed="false">
      <c r="AC909" s="26" t="s">
        <v>109</v>
      </c>
      <c r="AD909" s="21" t="n">
        <v>25.1</v>
      </c>
      <c r="AE909" s="21" t="n">
        <v>25.7</v>
      </c>
      <c r="AF909" s="21" t="n">
        <v>24.7</v>
      </c>
      <c r="AG909" s="21" t="n">
        <v>24.4</v>
      </c>
      <c r="AH909" s="21" t="n">
        <v>23.7</v>
      </c>
      <c r="AI909" s="21" t="n">
        <v>21.5</v>
      </c>
      <c r="AJ909" s="21" t="n">
        <v>21.3</v>
      </c>
      <c r="AK909" s="21" t="n">
        <v>21.1</v>
      </c>
      <c r="AL909" s="21" t="n">
        <v>23.9</v>
      </c>
      <c r="AM909" s="21" t="n">
        <v>25.9</v>
      </c>
      <c r="AN909" s="21" t="n">
        <v>25.9</v>
      </c>
      <c r="AO909" s="21" t="n">
        <v>26.2</v>
      </c>
      <c r="AP909" s="21" t="n">
        <v>24.1</v>
      </c>
    </row>
    <row r="910" customFormat="false" ht="12.8" hidden="false" customHeight="false" outlineLevel="0" collapsed="false">
      <c r="AC910" s="26" t="s">
        <v>110</v>
      </c>
      <c r="AD910" s="21" t="n">
        <v>25</v>
      </c>
      <c r="AE910" s="21" t="n">
        <v>24.4</v>
      </c>
      <c r="AF910" s="21" t="n">
        <v>25.1</v>
      </c>
      <c r="AG910" s="21" t="n">
        <v>24.9</v>
      </c>
      <c r="AH910" s="21" t="n">
        <v>23.4</v>
      </c>
      <c r="AI910" s="21" t="n">
        <v>21.8</v>
      </c>
      <c r="AJ910" s="21" t="n">
        <v>20.1</v>
      </c>
      <c r="AK910" s="21" t="n">
        <v>20.9</v>
      </c>
      <c r="AL910" s="21" t="n">
        <v>23.4</v>
      </c>
      <c r="AM910" s="21" t="n">
        <v>26.2</v>
      </c>
      <c r="AN910" s="21" t="n">
        <v>26.5</v>
      </c>
      <c r="AO910" s="21" t="n">
        <v>25.9</v>
      </c>
      <c r="AP910" s="21" t="n">
        <v>24</v>
      </c>
    </row>
    <row r="911" customFormat="false" ht="12.8" hidden="false" customHeight="false" outlineLevel="0" collapsed="false">
      <c r="AC911" s="26" t="s">
        <v>111</v>
      </c>
      <c r="AD911" s="21" t="n">
        <v>25.2</v>
      </c>
      <c r="AE911" s="21" t="n">
        <v>25.5</v>
      </c>
      <c r="AF911" s="21" t="n">
        <v>25.2</v>
      </c>
      <c r="AG911" s="21" t="n">
        <v>25.1</v>
      </c>
      <c r="AH911" s="21" t="n">
        <v>24.1</v>
      </c>
      <c r="AI911" s="21" t="n">
        <v>19.2</v>
      </c>
      <c r="AJ911" s="21" t="n">
        <v>20.9</v>
      </c>
      <c r="AK911" s="21" t="n">
        <v>22.2</v>
      </c>
      <c r="AL911" s="21" t="n">
        <v>24.6</v>
      </c>
      <c r="AM911" s="21" t="n">
        <v>26</v>
      </c>
      <c r="AN911" s="21" t="n">
        <v>25.5</v>
      </c>
      <c r="AO911" s="21" t="n">
        <v>24.6</v>
      </c>
      <c r="AP911" s="21" t="n">
        <v>24</v>
      </c>
    </row>
    <row r="912" customFormat="false" ht="12.8" hidden="false" customHeight="false" outlineLevel="0" collapsed="false">
      <c r="AC912" s="26" t="s">
        <v>112</v>
      </c>
      <c r="AD912" s="21" t="n">
        <v>24.9</v>
      </c>
      <c r="AE912" s="21" t="n">
        <v>24.8</v>
      </c>
      <c r="AF912" s="21" t="n">
        <v>23.5</v>
      </c>
      <c r="AG912" s="21" t="n">
        <v>24.9</v>
      </c>
      <c r="AH912" s="21" t="n">
        <v>23</v>
      </c>
      <c r="AI912" s="21" t="n">
        <v>20</v>
      </c>
      <c r="AJ912" s="21" t="n">
        <v>20.4</v>
      </c>
      <c r="AK912" s="21" t="n">
        <v>19.1</v>
      </c>
      <c r="AL912" s="21" t="n">
        <v>23.2</v>
      </c>
      <c r="AM912" s="21" t="n">
        <v>26.3</v>
      </c>
      <c r="AN912" s="21" t="n">
        <v>27</v>
      </c>
      <c r="AO912" s="21" t="n">
        <v>26</v>
      </c>
      <c r="AP912" s="21" t="n">
        <v>23.6</v>
      </c>
    </row>
    <row r="913" customFormat="false" ht="12.8" hidden="false" customHeight="false" outlineLevel="0" collapsed="false">
      <c r="AC913" s="26" t="s">
        <v>113</v>
      </c>
      <c r="AD913" s="21" t="n">
        <v>25.2</v>
      </c>
      <c r="AE913" s="21" t="n">
        <v>24.9</v>
      </c>
      <c r="AF913" s="21" t="n">
        <v>25.3</v>
      </c>
      <c r="AG913" s="21" t="n">
        <v>24.4</v>
      </c>
      <c r="AH913" s="21" t="n">
        <v>22.5</v>
      </c>
      <c r="AI913" s="21" t="n">
        <v>20.4</v>
      </c>
      <c r="AJ913" s="21" t="n">
        <v>21</v>
      </c>
      <c r="AK913" s="21" t="n">
        <v>19.8</v>
      </c>
      <c r="AL913" s="21" t="n">
        <v>22.1</v>
      </c>
      <c r="AM913" s="21" t="n">
        <v>24.7</v>
      </c>
      <c r="AN913" s="21" t="n">
        <v>25.2</v>
      </c>
      <c r="AO913" s="21" t="n">
        <v>26</v>
      </c>
      <c r="AP913" s="21" t="n">
        <v>23.5</v>
      </c>
    </row>
    <row r="914" customFormat="false" ht="12.8" hidden="false" customHeight="false" outlineLevel="0" collapsed="false">
      <c r="AC914" s="26" t="s">
        <v>114</v>
      </c>
      <c r="AD914" s="21" t="n">
        <v>24.8</v>
      </c>
      <c r="AE914" s="21" t="n">
        <v>24.5</v>
      </c>
      <c r="AF914" s="21" t="n">
        <v>24.8</v>
      </c>
      <c r="AG914" s="21" t="n">
        <v>24</v>
      </c>
      <c r="AH914" s="21" t="n">
        <v>21.7</v>
      </c>
      <c r="AI914" s="21" t="n">
        <v>21.2</v>
      </c>
      <c r="AJ914" s="21" t="n">
        <v>19.8</v>
      </c>
      <c r="AK914" s="21" t="n">
        <v>19.6</v>
      </c>
      <c r="AL914" s="21" t="n">
        <v>23.2</v>
      </c>
      <c r="AM914" s="21" t="n">
        <v>24.8</v>
      </c>
      <c r="AN914" s="21" t="n">
        <v>25.2</v>
      </c>
      <c r="AO914" s="21" t="n">
        <v>26.9</v>
      </c>
      <c r="AP914" s="21" t="n">
        <v>23.4</v>
      </c>
    </row>
    <row r="915" customFormat="false" ht="12.8" hidden="false" customHeight="false" outlineLevel="0" collapsed="false">
      <c r="AC915" s="26" t="s">
        <v>115</v>
      </c>
      <c r="AD915" s="21" t="n">
        <v>24.9</v>
      </c>
      <c r="AE915" s="21" t="n">
        <v>25.8</v>
      </c>
      <c r="AF915" s="21" t="n">
        <v>24.9</v>
      </c>
      <c r="AG915" s="21" t="n">
        <v>24</v>
      </c>
      <c r="AH915" s="21" t="n">
        <v>23.9</v>
      </c>
      <c r="AI915" s="21" t="n">
        <v>20</v>
      </c>
      <c r="AJ915" s="21" t="n">
        <v>18.8</v>
      </c>
      <c r="AK915" s="21" t="n">
        <v>21.6</v>
      </c>
      <c r="AL915" s="21" t="n">
        <v>24.9</v>
      </c>
      <c r="AM915" s="21" t="n">
        <v>24.9</v>
      </c>
      <c r="AN915" s="21" t="n">
        <v>25.5</v>
      </c>
      <c r="AO915" s="21" t="n">
        <v>25.5</v>
      </c>
      <c r="AP915" s="21" t="n">
        <v>23.7</v>
      </c>
    </row>
    <row r="916" customFormat="false" ht="12.8" hidden="false" customHeight="false" outlineLevel="0" collapsed="false">
      <c r="AC916" s="26" t="s">
        <v>116</v>
      </c>
      <c r="AD916" s="21" t="n">
        <v>24.9</v>
      </c>
      <c r="AE916" s="21" t="n">
        <v>25</v>
      </c>
      <c r="AF916" s="21" t="n">
        <v>25.1</v>
      </c>
      <c r="AG916" s="21" t="n">
        <v>24.6</v>
      </c>
      <c r="AH916" s="21" t="n">
        <v>23.1</v>
      </c>
      <c r="AI916" s="21" t="n">
        <v>20.8</v>
      </c>
      <c r="AJ916" s="21" t="n">
        <v>20.2</v>
      </c>
      <c r="AK916" s="21" t="n">
        <v>21.3</v>
      </c>
      <c r="AL916" s="21" t="n">
        <v>23.6</v>
      </c>
      <c r="AM916" s="21" t="n">
        <v>25.4</v>
      </c>
      <c r="AN916" s="21" t="n">
        <v>25.6</v>
      </c>
      <c r="AO916" s="21" t="n">
        <v>25.1</v>
      </c>
      <c r="AP916" s="21" t="n">
        <v>23.7</v>
      </c>
    </row>
    <row r="917" customFormat="false" ht="12.8" hidden="false" customHeight="false" outlineLevel="0" collapsed="false">
      <c r="AC917" s="26" t="s">
        <v>117</v>
      </c>
      <c r="AD917" s="21" t="n">
        <v>24.9</v>
      </c>
      <c r="AE917" s="21" t="n">
        <v>24.7</v>
      </c>
      <c r="AF917" s="21" t="n">
        <v>24</v>
      </c>
      <c r="AG917" s="21" t="n">
        <v>23</v>
      </c>
      <c r="AH917" s="21" t="n">
        <v>21.6</v>
      </c>
      <c r="AI917" s="21" t="n">
        <v>19.2</v>
      </c>
      <c r="AJ917" s="21" t="n">
        <v>18.2</v>
      </c>
      <c r="AK917" s="21" t="n">
        <v>18.5</v>
      </c>
      <c r="AL917" s="21" t="n">
        <v>22.4</v>
      </c>
      <c r="AM917" s="21" t="n">
        <v>24.7</v>
      </c>
      <c r="AN917" s="21" t="n">
        <v>26</v>
      </c>
      <c r="AO917" s="21" t="n">
        <v>24.7</v>
      </c>
      <c r="AP917" s="21" t="n">
        <v>22.7</v>
      </c>
    </row>
    <row r="918" customFormat="false" ht="12.8" hidden="false" customHeight="false" outlineLevel="0" collapsed="false">
      <c r="AC918" s="26" t="s">
        <v>118</v>
      </c>
      <c r="AD918" s="21" t="n">
        <v>24.2</v>
      </c>
      <c r="AE918" s="21" t="n">
        <v>25.2</v>
      </c>
      <c r="AF918" s="21" t="n">
        <v>24.7</v>
      </c>
      <c r="AG918" s="21" t="n">
        <v>23.9</v>
      </c>
      <c r="AH918" s="21" t="n">
        <v>22.5</v>
      </c>
      <c r="AI918" s="21" t="n">
        <v>20.4</v>
      </c>
      <c r="AJ918" s="21" t="n">
        <v>19.7</v>
      </c>
      <c r="AK918" s="21" t="n">
        <v>20.3</v>
      </c>
      <c r="AL918" s="21" t="n">
        <v>24.2</v>
      </c>
      <c r="AM918" s="21" t="n">
        <v>24.8</v>
      </c>
      <c r="AN918" s="21" t="n">
        <v>25.5</v>
      </c>
      <c r="AO918" s="21" t="n">
        <v>25.6</v>
      </c>
      <c r="AP918" s="21" t="n">
        <v>23.4</v>
      </c>
    </row>
    <row r="919" customFormat="false" ht="12.8" hidden="false" customHeight="false" outlineLevel="0" collapsed="false">
      <c r="AC919" s="26" t="s">
        <v>119</v>
      </c>
      <c r="AD919" s="21" t="n">
        <v>25.2</v>
      </c>
      <c r="AE919" s="21" t="n">
        <v>25.4</v>
      </c>
      <c r="AF919" s="21" t="n">
        <v>24.6</v>
      </c>
      <c r="AG919" s="21" t="n">
        <v>23.8</v>
      </c>
      <c r="AH919" s="21" t="n">
        <v>21.6</v>
      </c>
      <c r="AI919" s="21" t="n">
        <v>21.2</v>
      </c>
      <c r="AJ919" s="21" t="n">
        <v>19.3</v>
      </c>
      <c r="AK919" s="21" t="n">
        <v>21.4</v>
      </c>
      <c r="AL919" s="21" t="n">
        <v>23.2</v>
      </c>
      <c r="AM919" s="21" t="n">
        <v>25.1</v>
      </c>
      <c r="AN919" s="21" t="n">
        <v>25.4</v>
      </c>
      <c r="AO919" s="21" t="n">
        <v>24.6</v>
      </c>
      <c r="AP919" s="21" t="n">
        <v>23.4</v>
      </c>
    </row>
    <row r="920" customFormat="false" ht="12.8" hidden="false" customHeight="false" outlineLevel="0" collapsed="false">
      <c r="AC920" s="26" t="s">
        <v>120</v>
      </c>
      <c r="AD920" s="21" t="n">
        <v>24.5</v>
      </c>
      <c r="AE920" s="21" t="n">
        <v>25.3</v>
      </c>
      <c r="AF920" s="21" t="n">
        <v>24.5</v>
      </c>
      <c r="AG920" s="21" t="n">
        <v>24.1</v>
      </c>
      <c r="AH920" s="21" t="n">
        <v>22.5</v>
      </c>
      <c r="AI920" s="21" t="n">
        <v>20.2</v>
      </c>
      <c r="AJ920" s="21" t="n">
        <v>18.6</v>
      </c>
      <c r="AK920" s="21" t="n">
        <v>20.3</v>
      </c>
      <c r="AL920" s="21" t="n">
        <v>22.5</v>
      </c>
      <c r="AM920" s="21" t="n">
        <v>24.9</v>
      </c>
      <c r="AN920" s="21" t="n">
        <v>25.2</v>
      </c>
      <c r="AO920" s="21" t="n">
        <v>25.2</v>
      </c>
      <c r="AP920" s="21" t="n">
        <v>23.2</v>
      </c>
    </row>
    <row r="921" customFormat="false" ht="12.8" hidden="false" customHeight="false" outlineLevel="0" collapsed="false">
      <c r="AC921" s="26" t="s">
        <v>121</v>
      </c>
      <c r="AD921" s="21" t="n">
        <v>25</v>
      </c>
      <c r="AE921" s="21" t="n">
        <v>25.1</v>
      </c>
      <c r="AF921" s="21" t="n">
        <v>24.9</v>
      </c>
      <c r="AG921" s="21" t="n">
        <v>25.5</v>
      </c>
      <c r="AH921" s="21" t="n">
        <v>23.7</v>
      </c>
      <c r="AI921" s="21" t="n">
        <v>21.4</v>
      </c>
      <c r="AJ921" s="21" t="n">
        <v>21.6</v>
      </c>
      <c r="AK921" s="21" t="n">
        <v>21.1</v>
      </c>
      <c r="AL921" s="21" t="n">
        <v>24</v>
      </c>
      <c r="AM921" s="21" t="n">
        <v>25.7</v>
      </c>
      <c r="AN921" s="21" t="n">
        <v>25.8</v>
      </c>
      <c r="AO921" s="21" t="n">
        <v>25.3</v>
      </c>
      <c r="AP921" s="21" t="n">
        <v>24.1</v>
      </c>
    </row>
    <row r="922" customFormat="false" ht="12.8" hidden="false" customHeight="false" outlineLevel="0" collapsed="false">
      <c r="AC922" s="26" t="s">
        <v>122</v>
      </c>
      <c r="AD922" s="21" t="n">
        <v>24.7</v>
      </c>
      <c r="AE922" s="21" t="n">
        <v>24.4</v>
      </c>
      <c r="AF922" s="21" t="n">
        <v>24.1</v>
      </c>
      <c r="AG922" s="21" t="n">
        <v>24.1</v>
      </c>
      <c r="AH922" s="21" t="n">
        <v>19.9</v>
      </c>
      <c r="AI922" s="21" t="n">
        <v>19.8</v>
      </c>
      <c r="AJ922" s="21" t="n">
        <v>17.7</v>
      </c>
      <c r="AK922" s="21" t="n">
        <v>19.5</v>
      </c>
      <c r="AL922" s="21" t="n">
        <v>22.3</v>
      </c>
      <c r="AM922" s="21" t="n">
        <v>24.3</v>
      </c>
      <c r="AN922" s="21" t="n">
        <v>24.9</v>
      </c>
      <c r="AO922" s="21" t="n">
        <v>25</v>
      </c>
      <c r="AP922" s="21" t="n">
        <v>22.6</v>
      </c>
    </row>
    <row r="923" customFormat="false" ht="12.8" hidden="false" customHeight="false" outlineLevel="0" collapsed="false">
      <c r="AC923" s="26" t="s">
        <v>123</v>
      </c>
      <c r="AD923" s="21" t="n">
        <v>24.5</v>
      </c>
      <c r="AE923" s="21" t="n">
        <v>24.3</v>
      </c>
      <c r="AF923" s="21" t="n">
        <v>24.3</v>
      </c>
      <c r="AG923" s="21" t="n">
        <v>24.1</v>
      </c>
      <c r="AH923" s="21" t="n">
        <v>22</v>
      </c>
      <c r="AI923" s="21" t="n">
        <v>18.4</v>
      </c>
      <c r="AJ923" s="21" t="n">
        <v>18.8</v>
      </c>
      <c r="AK923" s="21" t="n">
        <v>20.5</v>
      </c>
      <c r="AL923" s="21" t="n">
        <v>23.1</v>
      </c>
      <c r="AM923" s="21" t="n">
        <v>24.6</v>
      </c>
      <c r="AN923" s="21" t="n">
        <v>26.2</v>
      </c>
      <c r="AO923" s="21" t="n">
        <v>26</v>
      </c>
      <c r="AP923" s="21" t="n">
        <v>23.1</v>
      </c>
    </row>
    <row r="924" customFormat="false" ht="12.8" hidden="false" customHeight="false" outlineLevel="0" collapsed="false">
      <c r="AC924" s="26" t="s">
        <v>124</v>
      </c>
      <c r="AD924" s="21" t="n">
        <v>24.9</v>
      </c>
      <c r="AE924" s="21" t="n">
        <v>24.9</v>
      </c>
      <c r="AF924" s="21" t="n">
        <v>24.6</v>
      </c>
      <c r="AG924" s="21" t="n">
        <v>24</v>
      </c>
      <c r="AH924" s="21" t="n">
        <v>20.8</v>
      </c>
      <c r="AI924" s="21" t="n">
        <v>21.2</v>
      </c>
      <c r="AJ924" s="21" t="n">
        <v>19.7</v>
      </c>
      <c r="AK924" s="21" t="n">
        <v>18.8</v>
      </c>
      <c r="AL924" s="21" t="n">
        <v>22.9</v>
      </c>
      <c r="AM924" s="21" t="n">
        <v>25.4</v>
      </c>
      <c r="AN924" s="21" t="n">
        <v>24.9</v>
      </c>
      <c r="AO924" s="21" t="n">
        <v>25.6</v>
      </c>
      <c r="AP924" s="21" t="n">
        <v>23.1</v>
      </c>
    </row>
    <row r="925" customFormat="false" ht="12.8" hidden="false" customHeight="false" outlineLevel="0" collapsed="false">
      <c r="AC925" s="26" t="s">
        <v>125</v>
      </c>
      <c r="AD925" s="21" t="n">
        <v>26.1</v>
      </c>
      <c r="AE925" s="21" t="n">
        <v>25.4</v>
      </c>
      <c r="AF925" s="21" t="n">
        <v>24.3</v>
      </c>
      <c r="AG925" s="21" t="n">
        <v>24.1</v>
      </c>
      <c r="AH925" s="21" t="n">
        <v>22.4</v>
      </c>
      <c r="AI925" s="21" t="n">
        <v>18.6</v>
      </c>
      <c r="AJ925" s="21" t="n">
        <v>17.9</v>
      </c>
      <c r="AK925" s="21" t="n">
        <v>17.8</v>
      </c>
      <c r="AL925" s="21" t="n">
        <v>22.6</v>
      </c>
      <c r="AM925" s="21" t="n">
        <v>25.2</v>
      </c>
      <c r="AN925" s="21" t="n">
        <v>25.3</v>
      </c>
      <c r="AO925" s="21" t="n">
        <v>25.4</v>
      </c>
      <c r="AP925" s="21" t="n">
        <v>22.9</v>
      </c>
    </row>
    <row r="926" customFormat="false" ht="12.8" hidden="false" customHeight="false" outlineLevel="0" collapsed="false">
      <c r="AC926" s="26" t="s">
        <v>126</v>
      </c>
      <c r="AD926" s="21" t="n">
        <v>24.8</v>
      </c>
      <c r="AE926" s="21" t="n">
        <v>24.4</v>
      </c>
      <c r="AF926" s="21" t="n">
        <v>24.6</v>
      </c>
      <c r="AG926" s="21" t="n">
        <v>24.5</v>
      </c>
      <c r="AH926" s="21" t="n">
        <v>22.9</v>
      </c>
      <c r="AI926" s="21" t="n">
        <v>19.9</v>
      </c>
      <c r="AJ926" s="21" t="n">
        <v>20</v>
      </c>
      <c r="AK926" s="21" t="n">
        <v>21.3</v>
      </c>
      <c r="AL926" s="21" t="n">
        <v>23.4</v>
      </c>
      <c r="AM926" s="21" t="n">
        <v>25.2</v>
      </c>
      <c r="AN926" s="21" t="n">
        <v>25.1</v>
      </c>
      <c r="AO926" s="21" t="n">
        <v>25.4</v>
      </c>
      <c r="AP926" s="21" t="n">
        <v>23.5</v>
      </c>
    </row>
    <row r="927" customFormat="false" ht="12.8" hidden="false" customHeight="false" outlineLevel="0" collapsed="false">
      <c r="AC927" s="26" t="s">
        <v>127</v>
      </c>
      <c r="AD927" s="21" t="n">
        <v>25.1</v>
      </c>
      <c r="AE927" s="21" t="n">
        <v>25</v>
      </c>
      <c r="AF927" s="21" t="n">
        <v>24.7</v>
      </c>
      <c r="AG927" s="21" t="n">
        <v>24.2</v>
      </c>
      <c r="AH927" s="21" t="n">
        <v>23</v>
      </c>
      <c r="AI927" s="21" t="n">
        <v>18.7</v>
      </c>
      <c r="AJ927" s="21" t="n">
        <v>18</v>
      </c>
      <c r="AK927" s="21" t="n">
        <v>19.2</v>
      </c>
      <c r="AL927" s="21" t="n">
        <v>20.9</v>
      </c>
      <c r="AM927" s="21" t="n">
        <v>24.7</v>
      </c>
      <c r="AN927" s="21" t="n">
        <v>25.7</v>
      </c>
      <c r="AO927" s="21" t="n">
        <v>25.7</v>
      </c>
      <c r="AP927" s="21" t="n">
        <v>22.9</v>
      </c>
    </row>
    <row r="928" customFormat="false" ht="12.8" hidden="false" customHeight="false" outlineLevel="0" collapsed="false">
      <c r="AC928" s="26" t="s">
        <v>128</v>
      </c>
      <c r="AD928" s="21" t="n">
        <v>25.2</v>
      </c>
      <c r="AE928" s="21" t="n">
        <v>25.2</v>
      </c>
      <c r="AF928" s="21" t="n">
        <v>25.4</v>
      </c>
      <c r="AG928" s="21" t="n">
        <v>24.6</v>
      </c>
      <c r="AH928" s="21" t="n">
        <v>21.7</v>
      </c>
      <c r="AI928" s="21" t="n">
        <v>20.6</v>
      </c>
      <c r="AJ928" s="21" t="n">
        <v>20.5</v>
      </c>
      <c r="AK928" s="21" t="n">
        <v>20.4</v>
      </c>
      <c r="AL928" s="21" t="n">
        <v>23.3</v>
      </c>
      <c r="AM928" s="21" t="n">
        <v>25.5</v>
      </c>
      <c r="AN928" s="21" t="n">
        <v>24.9</v>
      </c>
      <c r="AO928" s="21" t="n">
        <v>25.4</v>
      </c>
      <c r="AP928" s="21" t="n">
        <v>23.6</v>
      </c>
    </row>
    <row r="929" customFormat="false" ht="12.8" hidden="false" customHeight="false" outlineLevel="0" collapsed="false">
      <c r="AC929" s="26" t="s">
        <v>129</v>
      </c>
      <c r="AD929" s="21" t="n">
        <v>25</v>
      </c>
      <c r="AE929" s="21" t="n">
        <v>24.6</v>
      </c>
      <c r="AF929" s="21" t="n">
        <v>25</v>
      </c>
      <c r="AG929" s="21" t="n">
        <v>23.7</v>
      </c>
      <c r="AH929" s="21" t="n">
        <v>20.6</v>
      </c>
      <c r="AI929" s="21" t="n">
        <v>18.5</v>
      </c>
      <c r="AJ929" s="21" t="n">
        <v>18</v>
      </c>
      <c r="AK929" s="21" t="n">
        <v>18.9</v>
      </c>
      <c r="AL929" s="21" t="n">
        <v>21.1</v>
      </c>
      <c r="AM929" s="21" t="n">
        <v>23.2</v>
      </c>
      <c r="AN929" s="21" t="n">
        <v>25.5</v>
      </c>
      <c r="AO929" s="21" t="n">
        <v>25.1</v>
      </c>
      <c r="AP929" s="21" t="n">
        <v>22.4</v>
      </c>
    </row>
    <row r="930" customFormat="false" ht="12.8" hidden="false" customHeight="false" outlineLevel="0" collapsed="false">
      <c r="AC930" s="26" t="s">
        <v>130</v>
      </c>
      <c r="AD930" s="21" t="n">
        <v>25.6</v>
      </c>
      <c r="AE930" s="21" t="n">
        <v>24.4</v>
      </c>
      <c r="AF930" s="21" t="n">
        <v>24.8</v>
      </c>
      <c r="AG930" s="21" t="n">
        <v>24.2</v>
      </c>
      <c r="AH930" s="21" t="n">
        <v>23.5</v>
      </c>
      <c r="AI930" s="21" t="n">
        <v>20</v>
      </c>
      <c r="AJ930" s="21" t="n">
        <v>17.5</v>
      </c>
      <c r="AK930" s="21" t="n">
        <v>19.5</v>
      </c>
      <c r="AL930" s="21" t="n">
        <v>21.9</v>
      </c>
      <c r="AM930" s="21" t="n">
        <v>25.3</v>
      </c>
      <c r="AN930" s="21" t="n">
        <v>25.1</v>
      </c>
      <c r="AO930" s="21" t="n">
        <v>25.6</v>
      </c>
      <c r="AP930" s="21" t="n">
        <v>23.1</v>
      </c>
    </row>
    <row r="931" customFormat="false" ht="12.8" hidden="false" customHeight="false" outlineLevel="0" collapsed="false">
      <c r="AC931" s="26" t="s">
        <v>131</v>
      </c>
      <c r="AD931" s="21" t="n">
        <v>25</v>
      </c>
      <c r="AE931" s="21" t="n">
        <v>24.7</v>
      </c>
      <c r="AF931" s="21" t="n">
        <v>24.4</v>
      </c>
      <c r="AG931" s="21" t="n">
        <v>22.6</v>
      </c>
      <c r="AH931" s="21" t="n">
        <v>20.8</v>
      </c>
      <c r="AI931" s="21" t="n">
        <v>20.1</v>
      </c>
      <c r="AJ931" s="21" t="n">
        <v>18.1</v>
      </c>
      <c r="AK931" s="21" t="n">
        <v>19.5</v>
      </c>
      <c r="AL931" s="21" t="n">
        <v>23.2</v>
      </c>
      <c r="AM931" s="21" t="n">
        <v>25.1</v>
      </c>
      <c r="AN931" s="21" t="n">
        <v>26.2</v>
      </c>
      <c r="AO931" s="21" t="n">
        <v>25.3</v>
      </c>
      <c r="AP931" s="21" t="n">
        <v>22.9</v>
      </c>
    </row>
    <row r="932" customFormat="false" ht="12.8" hidden="false" customHeight="false" outlineLevel="0" collapsed="false">
      <c r="AC932" s="26" t="s">
        <v>132</v>
      </c>
      <c r="AD932" s="21" t="n">
        <v>25.5</v>
      </c>
      <c r="AE932" s="21" t="n">
        <v>24.8</v>
      </c>
      <c r="AF932" s="21" t="n">
        <v>24.8</v>
      </c>
      <c r="AG932" s="21" t="n">
        <v>24.6</v>
      </c>
      <c r="AH932" s="21" t="n">
        <v>22.6</v>
      </c>
      <c r="AI932" s="21" t="n">
        <v>20.1</v>
      </c>
      <c r="AJ932" s="21" t="n">
        <v>19</v>
      </c>
      <c r="AK932" s="21" t="n">
        <v>20.1</v>
      </c>
      <c r="AL932" s="21" t="n">
        <v>24</v>
      </c>
      <c r="AM932" s="21" t="n">
        <v>24.6</v>
      </c>
      <c r="AN932" s="21" t="n">
        <v>25.2</v>
      </c>
      <c r="AO932" s="21" t="n">
        <v>25.4</v>
      </c>
      <c r="AP932" s="21" t="n">
        <v>23.4</v>
      </c>
    </row>
    <row r="933" customFormat="false" ht="12.8" hidden="false" customHeight="false" outlineLevel="0" collapsed="false">
      <c r="AC933" s="26" t="s">
        <v>133</v>
      </c>
      <c r="AD933" s="21" t="n">
        <v>24.8</v>
      </c>
      <c r="AE933" s="21" t="n">
        <v>25.8</v>
      </c>
      <c r="AF933" s="21" t="n">
        <v>25.3</v>
      </c>
      <c r="AG933" s="21" t="n">
        <v>24.7</v>
      </c>
      <c r="AH933" s="21" t="n">
        <v>24.3</v>
      </c>
      <c r="AI933" s="21" t="n">
        <v>20.2</v>
      </c>
      <c r="AJ933" s="21" t="n">
        <v>22.3</v>
      </c>
      <c r="AK933" s="21" t="n">
        <v>21.4</v>
      </c>
      <c r="AL933" s="21" t="n">
        <v>24.4</v>
      </c>
      <c r="AM933" s="21" t="n">
        <v>24.5</v>
      </c>
      <c r="AN933" s="21" t="n">
        <v>24.7</v>
      </c>
      <c r="AO933" s="21" t="n">
        <v>24.5</v>
      </c>
      <c r="AP933" s="21" t="n">
        <v>23.9</v>
      </c>
    </row>
    <row r="934" customFormat="false" ht="12.8" hidden="false" customHeight="false" outlineLevel="0" collapsed="false">
      <c r="AC934" s="26" t="s">
        <v>134</v>
      </c>
      <c r="AD934" s="21" t="n">
        <v>24.2</v>
      </c>
      <c r="AE934" s="21" t="n">
        <v>24.5</v>
      </c>
      <c r="AF934" s="21" t="n">
        <v>24.8</v>
      </c>
      <c r="AG934" s="21" t="n">
        <v>23.3</v>
      </c>
      <c r="AH934" s="21" t="n">
        <v>19.9</v>
      </c>
      <c r="AI934" s="21" t="n">
        <v>16.1</v>
      </c>
      <c r="AJ934" s="21" t="n">
        <v>19.3</v>
      </c>
      <c r="AK934" s="21" t="n">
        <v>18.7</v>
      </c>
      <c r="AL934" s="21" t="n">
        <v>21.9</v>
      </c>
      <c r="AM934" s="21" t="n">
        <v>24.5</v>
      </c>
      <c r="AN934" s="21" t="n">
        <v>24.7</v>
      </c>
      <c r="AO934" s="21" t="n">
        <v>25.7</v>
      </c>
      <c r="AP934" s="21" t="n">
        <v>22.3</v>
      </c>
    </row>
    <row r="935" customFormat="false" ht="12.8" hidden="false" customHeight="false" outlineLevel="0" collapsed="false">
      <c r="AC935" s="26" t="s">
        <v>135</v>
      </c>
      <c r="AD935" s="21" t="n">
        <v>24.9</v>
      </c>
      <c r="AE935" s="21" t="n">
        <v>25</v>
      </c>
      <c r="AF935" s="21" t="n">
        <v>24.8</v>
      </c>
      <c r="AG935" s="21" t="n">
        <v>23.6</v>
      </c>
      <c r="AH935" s="21" t="n">
        <v>21.2</v>
      </c>
      <c r="AI935" s="21" t="n">
        <v>17.5</v>
      </c>
      <c r="AJ935" s="21" t="n">
        <v>18.7</v>
      </c>
      <c r="AK935" s="21" t="n">
        <v>17.8</v>
      </c>
      <c r="AL935" s="21" t="n">
        <v>21.9</v>
      </c>
      <c r="AM935" s="21" t="n">
        <v>24.3</v>
      </c>
      <c r="AN935" s="21" t="n">
        <v>25.4</v>
      </c>
      <c r="AO935" s="21" t="n">
        <v>25.4</v>
      </c>
      <c r="AP935" s="21" t="n">
        <v>22.5</v>
      </c>
    </row>
    <row r="936" customFormat="false" ht="12.8" hidden="false" customHeight="false" outlineLevel="0" collapsed="false">
      <c r="AC936" s="26" t="s">
        <v>136</v>
      </c>
      <c r="AD936" s="21" t="n">
        <v>25.8</v>
      </c>
      <c r="AE936" s="21" t="n">
        <v>24.8</v>
      </c>
      <c r="AF936" s="21" t="n">
        <v>25.1</v>
      </c>
      <c r="AG936" s="21" t="n">
        <v>24.4</v>
      </c>
      <c r="AH936" s="21" t="n">
        <v>23.7</v>
      </c>
      <c r="AI936" s="21" t="n">
        <v>21.6</v>
      </c>
      <c r="AJ936" s="21" t="n">
        <v>20</v>
      </c>
      <c r="AK936" s="21" t="n">
        <v>19.4</v>
      </c>
      <c r="AL936" s="21" t="n">
        <v>23.3</v>
      </c>
      <c r="AM936" s="21" t="n">
        <v>24.7</v>
      </c>
      <c r="AN936" s="21" t="n">
        <v>24.5</v>
      </c>
      <c r="AO936" s="21" t="n">
        <v>25</v>
      </c>
      <c r="AP936" s="21" t="n">
        <v>23.5</v>
      </c>
    </row>
    <row r="937" customFormat="false" ht="12.8" hidden="false" customHeight="false" outlineLevel="0" collapsed="false">
      <c r="AC937" s="26" t="s">
        <v>137</v>
      </c>
      <c r="AD937" s="21" t="n">
        <v>24.9</v>
      </c>
      <c r="AE937" s="21" t="n">
        <v>25.2</v>
      </c>
      <c r="AF937" s="21" t="n">
        <v>24.7</v>
      </c>
      <c r="AG937" s="21" t="n">
        <v>24.8</v>
      </c>
      <c r="AH937" s="21" t="n">
        <v>23.3</v>
      </c>
      <c r="AI937" s="21" t="n">
        <v>20</v>
      </c>
      <c r="AJ937" s="21" t="n">
        <v>18.9</v>
      </c>
      <c r="AK937" s="21" t="n">
        <v>17.8</v>
      </c>
      <c r="AL937" s="21" t="n">
        <v>21</v>
      </c>
      <c r="AM937" s="21" t="n">
        <v>23.6</v>
      </c>
      <c r="AN937" s="21" t="n">
        <v>25.1</v>
      </c>
      <c r="AO937" s="21" t="n">
        <v>26.6</v>
      </c>
      <c r="AP937" s="21" t="n">
        <v>23</v>
      </c>
    </row>
    <row r="938" customFormat="false" ht="12.8" hidden="false" customHeight="false" outlineLevel="0" collapsed="false">
      <c r="AC938" s="26" t="s">
        <v>138</v>
      </c>
      <c r="AD938" s="21" t="n">
        <v>25.1</v>
      </c>
      <c r="AE938" s="21" t="n">
        <v>24.9</v>
      </c>
      <c r="AF938" s="21" t="n">
        <v>25.5</v>
      </c>
      <c r="AG938" s="21" t="n">
        <v>24.2</v>
      </c>
      <c r="AH938" s="21" t="n">
        <v>21</v>
      </c>
      <c r="AI938" s="21" t="n">
        <v>21</v>
      </c>
      <c r="AJ938" s="21" t="n">
        <v>18.9</v>
      </c>
      <c r="AK938" s="21" t="n">
        <v>19.7</v>
      </c>
      <c r="AL938" s="21" t="n">
        <v>22.1</v>
      </c>
      <c r="AM938" s="21" t="n">
        <v>24.1</v>
      </c>
      <c r="AN938" s="21" t="n">
        <v>25.9</v>
      </c>
      <c r="AO938" s="21" t="n">
        <v>25.2</v>
      </c>
      <c r="AP938" s="21" t="n">
        <v>23.1</v>
      </c>
    </row>
    <row r="939" customFormat="false" ht="12.8" hidden="false" customHeight="false" outlineLevel="0" collapsed="false">
      <c r="AC939" s="26" t="s">
        <v>139</v>
      </c>
      <c r="AD939" s="21" t="n">
        <v>26.1</v>
      </c>
      <c r="AE939" s="21" t="n">
        <v>25.4</v>
      </c>
      <c r="AF939" s="21" t="n">
        <v>26.2</v>
      </c>
      <c r="AG939" s="21" t="n">
        <v>25</v>
      </c>
      <c r="AH939" s="21" t="n">
        <v>24.7</v>
      </c>
      <c r="AI939" s="21" t="n">
        <v>23</v>
      </c>
      <c r="AJ939" s="21" t="n">
        <v>19.8</v>
      </c>
      <c r="AK939" s="21" t="n">
        <v>20.2</v>
      </c>
      <c r="AL939" s="21" t="n">
        <v>24.7</v>
      </c>
      <c r="AM939" s="21" t="n">
        <v>24.6</v>
      </c>
      <c r="AN939" s="21" t="n">
        <v>25.5</v>
      </c>
      <c r="AO939" s="21" t="n">
        <v>25.2</v>
      </c>
      <c r="AP939" s="21" t="n">
        <v>24.2</v>
      </c>
    </row>
    <row r="940" customFormat="false" ht="12.8" hidden="false" customHeight="false" outlineLevel="0" collapsed="false">
      <c r="AC940" s="26" t="s">
        <v>140</v>
      </c>
      <c r="AD940" s="21" t="n">
        <v>25.5</v>
      </c>
      <c r="AE940" s="21" t="n">
        <v>25.1</v>
      </c>
      <c r="AF940" s="21" t="n">
        <v>24.8</v>
      </c>
      <c r="AG940" s="21" t="n">
        <v>24.1</v>
      </c>
      <c r="AH940" s="21" t="n">
        <v>22.6</v>
      </c>
      <c r="AI940" s="21" t="n">
        <v>20</v>
      </c>
      <c r="AJ940" s="21" t="n">
        <v>21.1</v>
      </c>
      <c r="AK940" s="21" t="n">
        <v>20.2</v>
      </c>
      <c r="AL940" s="21" t="n">
        <v>22.5</v>
      </c>
      <c r="AM940" s="21" t="n">
        <v>25.4</v>
      </c>
      <c r="AN940" s="21" t="n">
        <v>24.7</v>
      </c>
      <c r="AO940" s="21" t="n">
        <v>25.9</v>
      </c>
      <c r="AP940" s="21" t="n">
        <v>23.5</v>
      </c>
    </row>
    <row r="941" customFormat="false" ht="12.8" hidden="false" customHeight="false" outlineLevel="0" collapsed="false">
      <c r="AC941" s="26" t="s">
        <v>141</v>
      </c>
      <c r="AD941" s="21" t="n">
        <v>24.5</v>
      </c>
      <c r="AE941" s="21" t="n">
        <v>25.1</v>
      </c>
      <c r="AF941" s="21" t="n">
        <v>25.3</v>
      </c>
      <c r="AG941" s="21" t="n">
        <v>24.1</v>
      </c>
      <c r="AH941" s="21" t="n">
        <v>21.8</v>
      </c>
      <c r="AI941" s="21" t="n">
        <v>20.1</v>
      </c>
      <c r="AJ941" s="21" t="n">
        <v>20</v>
      </c>
      <c r="AK941" s="21" t="n">
        <v>20.1</v>
      </c>
      <c r="AL941" s="21" t="n">
        <v>22.9</v>
      </c>
      <c r="AM941" s="21" t="n">
        <v>25.2</v>
      </c>
      <c r="AN941" s="21" t="n">
        <v>25.5</v>
      </c>
      <c r="AO941" s="21" t="n">
        <v>27.1</v>
      </c>
      <c r="AP941" s="21" t="n">
        <v>23.5</v>
      </c>
    </row>
    <row r="942" customFormat="false" ht="12.8" hidden="false" customHeight="false" outlineLevel="0" collapsed="false">
      <c r="AC942" s="26" t="s">
        <v>142</v>
      </c>
      <c r="AD942" s="21" t="n">
        <v>25.3</v>
      </c>
      <c r="AE942" s="21" t="n">
        <v>26</v>
      </c>
      <c r="AF942" s="21" t="n">
        <v>25.3</v>
      </c>
      <c r="AG942" s="21" t="n">
        <v>24.5</v>
      </c>
      <c r="AH942" s="21" t="n">
        <v>22.9</v>
      </c>
      <c r="AI942" s="21" t="n">
        <v>19</v>
      </c>
      <c r="AJ942" s="27"/>
    </row>
    <row r="947" customFormat="false" ht="12.8" hidden="false" customHeight="false" outlineLevel="0" collapsed="false">
      <c r="AC947" s="1" t="s">
        <v>31</v>
      </c>
    </row>
    <row r="949" customFormat="false" ht="12.8" hidden="false" customHeight="false" outlineLevel="0" collapsed="false">
      <c r="AC949" s="26" t="s">
        <v>33</v>
      </c>
      <c r="AD949" s="20" t="n">
        <f aca="false">SUM(AD950+AD951+AD952)/3</f>
        <v>38.4666666666667</v>
      </c>
      <c r="AE949" s="21" t="n">
        <v>36.6</v>
      </c>
      <c r="AF949" s="21" t="n">
        <v>31.4</v>
      </c>
      <c r="AG949" s="21" t="n">
        <v>30.8</v>
      </c>
      <c r="AH949" s="21" t="n">
        <v>29.2</v>
      </c>
      <c r="AI949" s="21" t="n">
        <v>25.3</v>
      </c>
      <c r="AJ949" s="21" t="n">
        <v>26.7</v>
      </c>
      <c r="AK949" s="21" t="n">
        <v>28.2</v>
      </c>
      <c r="AL949" s="21" t="n">
        <v>32.2</v>
      </c>
      <c r="AM949" s="21" t="n">
        <v>34.1</v>
      </c>
      <c r="AN949" s="21" t="n">
        <v>35.8</v>
      </c>
      <c r="AO949" s="21" t="n">
        <v>36.1</v>
      </c>
      <c r="AP949" s="42" t="n">
        <f aca="false">AVERAGE(AD949:AO949)</f>
        <v>32.0722222222222</v>
      </c>
    </row>
    <row r="950" customFormat="false" ht="12.8" hidden="false" customHeight="false" outlineLevel="0" collapsed="false">
      <c r="AC950" s="26" t="s">
        <v>34</v>
      </c>
      <c r="AD950" s="21" t="n">
        <v>39</v>
      </c>
      <c r="AE950" s="21" t="n">
        <v>37.9</v>
      </c>
      <c r="AF950" s="21" t="n">
        <v>35.4</v>
      </c>
      <c r="AG950" s="21" t="n">
        <v>30.1</v>
      </c>
      <c r="AH950" s="21" t="n">
        <v>26.8</v>
      </c>
      <c r="AI950" s="21" t="n">
        <v>23.4</v>
      </c>
      <c r="AJ950" s="21" t="n">
        <v>24.9</v>
      </c>
      <c r="AK950" s="21" t="n">
        <v>28.1</v>
      </c>
      <c r="AL950" s="21" t="n">
        <v>30.2</v>
      </c>
      <c r="AM950" s="21" t="n">
        <v>33.7</v>
      </c>
      <c r="AN950" s="21" t="n">
        <v>36</v>
      </c>
      <c r="AO950" s="21" t="n">
        <v>36.7</v>
      </c>
      <c r="AP950" s="21" t="n">
        <v>31.9</v>
      </c>
    </row>
    <row r="951" customFormat="false" ht="12.8" hidden="false" customHeight="false" outlineLevel="0" collapsed="false">
      <c r="AC951" s="26" t="s">
        <v>35</v>
      </c>
      <c r="AD951" s="21" t="n">
        <v>38.6</v>
      </c>
      <c r="AE951" s="21" t="n">
        <v>35.4</v>
      </c>
      <c r="AF951" s="21" t="n">
        <v>36.3</v>
      </c>
      <c r="AG951" s="21" t="n">
        <v>31.8</v>
      </c>
      <c r="AH951" s="21" t="n">
        <v>28.5</v>
      </c>
      <c r="AI951" s="21" t="n">
        <v>23.9</v>
      </c>
      <c r="AJ951" s="21" t="n">
        <v>24.9</v>
      </c>
      <c r="AK951" s="21" t="n">
        <v>27.7</v>
      </c>
      <c r="AL951" s="21" t="n">
        <v>33.8</v>
      </c>
      <c r="AM951" s="21" t="n">
        <v>35.7</v>
      </c>
      <c r="AN951" s="21" t="n">
        <v>35.6</v>
      </c>
      <c r="AO951" s="21" t="n">
        <v>37.9</v>
      </c>
      <c r="AP951" s="21" t="n">
        <v>32.5</v>
      </c>
    </row>
    <row r="952" customFormat="false" ht="12.8" hidden="false" customHeight="false" outlineLevel="0" collapsed="false">
      <c r="AC952" s="26" t="s">
        <v>36</v>
      </c>
      <c r="AD952" s="21" t="n">
        <v>37.8</v>
      </c>
      <c r="AE952" s="21" t="n">
        <v>32.9</v>
      </c>
      <c r="AF952" s="21" t="n">
        <v>32.3</v>
      </c>
      <c r="AG952" s="21" t="n">
        <v>31.7</v>
      </c>
      <c r="AH952" s="21" t="n">
        <v>24</v>
      </c>
      <c r="AI952" s="21" t="n">
        <v>21.5</v>
      </c>
      <c r="AJ952" s="21" t="n">
        <v>24.6</v>
      </c>
      <c r="AK952" s="21" t="n">
        <v>27.5</v>
      </c>
      <c r="AL952" s="21" t="n">
        <v>30.6</v>
      </c>
      <c r="AM952" s="21" t="n">
        <v>35.9</v>
      </c>
      <c r="AN952" s="21" t="n">
        <v>37.4</v>
      </c>
      <c r="AO952" s="21" t="n">
        <v>38.2</v>
      </c>
      <c r="AP952" s="21" t="n">
        <v>31.2</v>
      </c>
    </row>
    <row r="953" customFormat="false" ht="12.8" hidden="false" customHeight="false" outlineLevel="0" collapsed="false">
      <c r="AC953" s="26" t="s">
        <v>37</v>
      </c>
      <c r="AD953" s="21" t="n">
        <v>34.3</v>
      </c>
      <c r="AE953" s="21" t="n">
        <v>38.5</v>
      </c>
      <c r="AF953" s="21" t="n">
        <v>37.4</v>
      </c>
      <c r="AG953" s="21" t="n">
        <v>34.8</v>
      </c>
      <c r="AH953" s="21" t="n">
        <v>29.3</v>
      </c>
      <c r="AI953" s="21" t="n">
        <v>24.2</v>
      </c>
      <c r="AJ953" s="21" t="n">
        <v>22.4</v>
      </c>
      <c r="AK953" s="21" t="n">
        <v>28</v>
      </c>
      <c r="AL953" s="21" t="n">
        <v>29.9</v>
      </c>
      <c r="AM953" s="21" t="n">
        <v>33.7</v>
      </c>
      <c r="AN953" s="21" t="n">
        <v>37.1</v>
      </c>
      <c r="AO953" s="21" t="n">
        <v>36.6</v>
      </c>
      <c r="AP953" s="21" t="n">
        <v>32.2</v>
      </c>
    </row>
    <row r="954" customFormat="false" ht="12.8" hidden="false" customHeight="false" outlineLevel="0" collapsed="false">
      <c r="AC954" s="26" t="s">
        <v>38</v>
      </c>
      <c r="AD954" s="21" t="n">
        <v>35.3</v>
      </c>
      <c r="AE954" s="21" t="n">
        <v>36.6</v>
      </c>
      <c r="AF954" s="21" t="n">
        <v>37</v>
      </c>
      <c r="AG954" s="21" t="n">
        <v>33.4</v>
      </c>
      <c r="AH954" s="21" t="n">
        <v>25.6</v>
      </c>
      <c r="AI954" s="21" t="n">
        <v>26.2</v>
      </c>
      <c r="AJ954" s="29" t="n">
        <f aca="false">SUM(AJ951+AJ952+AJ953+AJ955+AJ956+AJ957)/6</f>
        <v>24.1166666666667</v>
      </c>
      <c r="AK954" s="21" t="n">
        <v>30.1</v>
      </c>
      <c r="AL954" s="21" t="n">
        <v>35.5</v>
      </c>
      <c r="AM954" s="21" t="n">
        <v>35.1</v>
      </c>
      <c r="AN954" s="21" t="n">
        <v>38.2</v>
      </c>
      <c r="AO954" s="21" t="n">
        <v>37.3</v>
      </c>
      <c r="AP954" s="42" t="n">
        <f aca="false">AVERAGE(AD954:AO954)</f>
        <v>32.8680555555556</v>
      </c>
    </row>
    <row r="955" customFormat="false" ht="12.8" hidden="false" customHeight="false" outlineLevel="0" collapsed="false">
      <c r="AC955" s="26" t="s">
        <v>39</v>
      </c>
      <c r="AD955" s="21" t="n">
        <v>36.3</v>
      </c>
      <c r="AE955" s="21" t="n">
        <v>35.6</v>
      </c>
      <c r="AF955" s="21" t="n">
        <v>36.9</v>
      </c>
      <c r="AG955" s="21" t="n">
        <v>30.6</v>
      </c>
      <c r="AH955" s="21" t="n">
        <v>29.2</v>
      </c>
      <c r="AI955" s="21" t="n">
        <v>27.7</v>
      </c>
      <c r="AJ955" s="21" t="n">
        <v>23.1</v>
      </c>
      <c r="AK955" s="21" t="n">
        <v>28.5</v>
      </c>
      <c r="AL955" s="21" t="n">
        <v>30.3</v>
      </c>
      <c r="AM955" s="21" t="n">
        <v>34</v>
      </c>
      <c r="AN955" s="21" t="n">
        <v>33.6</v>
      </c>
      <c r="AO955" s="21" t="n">
        <v>34.2</v>
      </c>
      <c r="AP955" s="21" t="n">
        <v>31.7</v>
      </c>
    </row>
    <row r="956" customFormat="false" ht="12.8" hidden="false" customHeight="false" outlineLevel="0" collapsed="false">
      <c r="AC956" s="26" t="s">
        <v>40</v>
      </c>
      <c r="AD956" s="21" t="n">
        <v>35.2</v>
      </c>
      <c r="AE956" s="21" t="n">
        <v>32.7</v>
      </c>
      <c r="AF956" s="21" t="n">
        <v>34.7</v>
      </c>
      <c r="AG956" s="21" t="n">
        <v>31.2</v>
      </c>
      <c r="AH956" s="21" t="n">
        <v>25.5</v>
      </c>
      <c r="AI956" s="21" t="n">
        <v>22.9</v>
      </c>
      <c r="AJ956" s="21" t="n">
        <v>27.6</v>
      </c>
      <c r="AK956" s="21" t="n">
        <v>25.9</v>
      </c>
      <c r="AL956" s="21" t="n">
        <v>32</v>
      </c>
      <c r="AM956" s="21" t="n">
        <v>33.7</v>
      </c>
      <c r="AN956" s="21" t="n">
        <v>35.3</v>
      </c>
      <c r="AO956" s="21" t="n">
        <v>37.3</v>
      </c>
      <c r="AP956" s="21" t="n">
        <v>31.2</v>
      </c>
    </row>
    <row r="957" customFormat="false" ht="12.8" hidden="false" customHeight="false" outlineLevel="0" collapsed="false">
      <c r="AC957" s="26" t="s">
        <v>41</v>
      </c>
      <c r="AD957" s="21" t="n">
        <v>35.4</v>
      </c>
      <c r="AE957" s="21" t="n">
        <v>33.3</v>
      </c>
      <c r="AF957" s="21" t="n">
        <v>33.1</v>
      </c>
      <c r="AG957" s="21" t="n">
        <v>31.1</v>
      </c>
      <c r="AH957" s="21" t="n">
        <v>28.1</v>
      </c>
      <c r="AI957" s="21" t="n">
        <v>27.3</v>
      </c>
      <c r="AJ957" s="21" t="n">
        <v>22.1</v>
      </c>
      <c r="AK957" s="21" t="n">
        <v>27.3</v>
      </c>
      <c r="AL957" s="21" t="n">
        <v>31.2</v>
      </c>
      <c r="AM957" s="21" t="n">
        <v>35.6</v>
      </c>
      <c r="AN957" s="21" t="n">
        <v>36.5</v>
      </c>
      <c r="AO957" s="21" t="n">
        <v>39.4</v>
      </c>
      <c r="AP957" s="21" t="n">
        <v>31.7</v>
      </c>
    </row>
    <row r="958" customFormat="false" ht="12.8" hidden="false" customHeight="false" outlineLevel="0" collapsed="false">
      <c r="AC958" s="26" t="s">
        <v>42</v>
      </c>
      <c r="AD958" s="21" t="n">
        <v>35.4</v>
      </c>
      <c r="AE958" s="21" t="n">
        <v>32.4</v>
      </c>
      <c r="AF958" s="21" t="n">
        <v>34.7</v>
      </c>
      <c r="AG958" s="21" t="n">
        <v>32.9</v>
      </c>
      <c r="AH958" s="21" t="n">
        <v>26.4</v>
      </c>
      <c r="AI958" s="21" t="n">
        <v>24.8</v>
      </c>
      <c r="AJ958" s="21" t="n">
        <v>23.4</v>
      </c>
      <c r="AK958" s="21" t="n">
        <v>26.9</v>
      </c>
      <c r="AL958" s="21" t="n">
        <v>30.6</v>
      </c>
      <c r="AM958" s="21" t="n">
        <v>35.3</v>
      </c>
      <c r="AN958" s="21" t="n">
        <v>37.1</v>
      </c>
      <c r="AO958" s="21" t="n">
        <v>39</v>
      </c>
      <c r="AP958" s="21" t="n">
        <v>31.6</v>
      </c>
    </row>
    <row r="959" customFormat="false" ht="12.8" hidden="false" customHeight="false" outlineLevel="0" collapsed="false">
      <c r="AC959" s="26" t="s">
        <v>43</v>
      </c>
      <c r="AD959" s="21" t="n">
        <v>35</v>
      </c>
      <c r="AE959" s="21" t="n">
        <v>35.8</v>
      </c>
      <c r="AF959" s="21" t="n">
        <v>33.7</v>
      </c>
      <c r="AG959" s="21" t="n">
        <v>30.4</v>
      </c>
      <c r="AH959" s="21" t="n">
        <v>27.2</v>
      </c>
      <c r="AI959" s="21" t="n">
        <v>26.3</v>
      </c>
      <c r="AJ959" s="21" t="n">
        <v>24.6</v>
      </c>
      <c r="AK959" s="21" t="n">
        <v>28.5</v>
      </c>
      <c r="AL959" s="21" t="n">
        <v>31.1</v>
      </c>
      <c r="AM959" s="21" t="n">
        <v>34.1</v>
      </c>
      <c r="AN959" s="21" t="n">
        <v>35</v>
      </c>
      <c r="AO959" s="21" t="n">
        <v>32.9</v>
      </c>
      <c r="AP959" s="21" t="n">
        <v>31.2</v>
      </c>
    </row>
    <row r="960" customFormat="false" ht="12.8" hidden="false" customHeight="false" outlineLevel="0" collapsed="false">
      <c r="AC960" s="26" t="s">
        <v>44</v>
      </c>
      <c r="AD960" s="21" t="n">
        <v>33.1</v>
      </c>
      <c r="AE960" s="21" t="n">
        <v>32.8</v>
      </c>
      <c r="AF960" s="21" t="n">
        <v>30.5</v>
      </c>
      <c r="AG960" s="21" t="n">
        <v>30</v>
      </c>
      <c r="AH960" s="21" t="n">
        <v>29.4</v>
      </c>
      <c r="AI960" s="21" t="n">
        <v>25.1</v>
      </c>
      <c r="AJ960" s="21" t="n">
        <v>24.5</v>
      </c>
      <c r="AK960" s="21" t="n">
        <v>24.7</v>
      </c>
      <c r="AL960" s="21" t="n">
        <v>30.6</v>
      </c>
      <c r="AM960" s="21" t="n">
        <v>34.3</v>
      </c>
      <c r="AN960" s="21" t="n">
        <v>37.2</v>
      </c>
      <c r="AO960" s="21" t="n">
        <v>38</v>
      </c>
      <c r="AP960" s="21" t="n">
        <v>30.8</v>
      </c>
    </row>
    <row r="961" customFormat="false" ht="12.8" hidden="false" customHeight="false" outlineLevel="0" collapsed="false">
      <c r="AC961" s="26" t="s">
        <v>45</v>
      </c>
      <c r="AD961" s="21" t="n">
        <v>39.1</v>
      </c>
      <c r="AE961" s="21" t="n">
        <v>35.8</v>
      </c>
      <c r="AF961" s="21" t="n">
        <v>34.2</v>
      </c>
      <c r="AG961" s="21" t="n">
        <v>34.4</v>
      </c>
      <c r="AH961" s="21" t="n">
        <v>26.5</v>
      </c>
      <c r="AI961" s="21" t="n">
        <v>24.1</v>
      </c>
      <c r="AJ961" s="21" t="n">
        <v>21.7</v>
      </c>
      <c r="AK961" s="21" t="n">
        <v>25.9</v>
      </c>
      <c r="AL961" s="21" t="n">
        <v>32.5</v>
      </c>
      <c r="AM961" s="21" t="n">
        <v>34.1</v>
      </c>
      <c r="AN961" s="21" t="n">
        <v>37</v>
      </c>
      <c r="AO961" s="21" t="n">
        <v>36.3</v>
      </c>
      <c r="AP961" s="21" t="n">
        <v>31.8</v>
      </c>
    </row>
    <row r="962" customFormat="false" ht="12.8" hidden="false" customHeight="false" outlineLevel="0" collapsed="false">
      <c r="AC962" s="26" t="s">
        <v>46</v>
      </c>
      <c r="AD962" s="21" t="n">
        <v>39</v>
      </c>
      <c r="AE962" s="21" t="n">
        <v>38.4</v>
      </c>
      <c r="AF962" s="21" t="n">
        <v>34.2</v>
      </c>
      <c r="AG962" s="21" t="n">
        <v>31.4</v>
      </c>
      <c r="AH962" s="21" t="n">
        <v>29.2</v>
      </c>
      <c r="AI962" s="21" t="n">
        <v>23.7</v>
      </c>
      <c r="AJ962" s="21" t="n">
        <v>22.1</v>
      </c>
      <c r="AK962" s="21" t="n">
        <v>25</v>
      </c>
      <c r="AL962" s="21" t="n">
        <v>31</v>
      </c>
      <c r="AM962" s="21" t="n">
        <v>34</v>
      </c>
      <c r="AN962" s="21" t="n">
        <v>37.6</v>
      </c>
      <c r="AO962" s="21" t="n">
        <v>36.1</v>
      </c>
      <c r="AP962" s="21" t="n">
        <v>31.8</v>
      </c>
    </row>
    <row r="963" customFormat="false" ht="12.8" hidden="false" customHeight="false" outlineLevel="0" collapsed="false">
      <c r="AC963" s="26" t="s">
        <v>47</v>
      </c>
      <c r="AD963" s="21" t="n">
        <v>38.6</v>
      </c>
      <c r="AE963" s="21" t="n">
        <v>34.7</v>
      </c>
      <c r="AF963" s="21" t="n">
        <v>34.9</v>
      </c>
      <c r="AG963" s="21" t="n">
        <v>29.5</v>
      </c>
      <c r="AH963" s="21" t="n">
        <v>28.7</v>
      </c>
      <c r="AI963" s="21" t="n">
        <v>24.5</v>
      </c>
      <c r="AJ963" s="21" t="n">
        <v>25.4</v>
      </c>
      <c r="AK963" s="21" t="n">
        <v>27.3</v>
      </c>
      <c r="AL963" s="21" t="n">
        <v>32.7</v>
      </c>
      <c r="AM963" s="21" t="n">
        <v>35.5</v>
      </c>
      <c r="AN963" s="21" t="n">
        <v>36.1</v>
      </c>
      <c r="AO963" s="21" t="n">
        <v>37.2</v>
      </c>
      <c r="AP963" s="21" t="n">
        <v>32.1</v>
      </c>
    </row>
    <row r="964" customFormat="false" ht="12.8" hidden="false" customHeight="false" outlineLevel="0" collapsed="false">
      <c r="AC964" s="26" t="s">
        <v>48</v>
      </c>
      <c r="AD964" s="21" t="n">
        <v>35.9</v>
      </c>
      <c r="AE964" s="21" t="n">
        <v>36.6</v>
      </c>
      <c r="AF964" s="21" t="n">
        <v>35.2</v>
      </c>
      <c r="AG964" s="21" t="n">
        <v>32</v>
      </c>
      <c r="AH964" s="21" t="n">
        <v>28.7</v>
      </c>
      <c r="AI964" s="21" t="n">
        <v>24.3</v>
      </c>
      <c r="AJ964" s="21" t="n">
        <v>22.8</v>
      </c>
      <c r="AK964" s="21" t="n">
        <v>25.4</v>
      </c>
      <c r="AL964" s="21" t="n">
        <v>29.2</v>
      </c>
      <c r="AM964" s="21" t="n">
        <v>35.2</v>
      </c>
      <c r="AN964" s="21" t="n">
        <v>36.8</v>
      </c>
      <c r="AO964" s="21" t="n">
        <v>40.5</v>
      </c>
      <c r="AP964" s="21" t="n">
        <v>31.9</v>
      </c>
    </row>
    <row r="965" customFormat="false" ht="12.8" hidden="false" customHeight="false" outlineLevel="0" collapsed="false">
      <c r="AC965" s="26" t="s">
        <v>49</v>
      </c>
      <c r="AD965" s="21" t="n">
        <v>35.8</v>
      </c>
      <c r="AE965" s="21" t="n">
        <v>39.5</v>
      </c>
      <c r="AF965" s="21" t="n">
        <v>33.8</v>
      </c>
      <c r="AG965" s="21" t="n">
        <v>32.9</v>
      </c>
      <c r="AH965" s="21" t="n">
        <v>26.2</v>
      </c>
      <c r="AI965" s="21" t="n">
        <v>24.3</v>
      </c>
      <c r="AJ965" s="21" t="n">
        <v>26.2</v>
      </c>
      <c r="AK965" s="21" t="n">
        <v>29.6</v>
      </c>
      <c r="AL965" s="21" t="n">
        <v>31.3</v>
      </c>
      <c r="AM965" s="21" t="n">
        <v>37.4</v>
      </c>
      <c r="AN965" s="21" t="n">
        <v>37.9</v>
      </c>
      <c r="AO965" s="21" t="n">
        <v>37.2</v>
      </c>
      <c r="AP965" s="21" t="n">
        <v>32.7</v>
      </c>
    </row>
    <row r="966" customFormat="false" ht="12.8" hidden="false" customHeight="false" outlineLevel="0" collapsed="false">
      <c r="AC966" s="26" t="s">
        <v>50</v>
      </c>
      <c r="AD966" s="21" t="n">
        <v>37.4</v>
      </c>
      <c r="AE966" s="21" t="n">
        <v>34.7</v>
      </c>
      <c r="AF966" s="21" t="n">
        <v>37.1</v>
      </c>
      <c r="AG966" s="21" t="n">
        <v>30.7</v>
      </c>
      <c r="AH966" s="21" t="n">
        <v>26.7</v>
      </c>
      <c r="AI966" s="21" t="n">
        <v>27.6</v>
      </c>
      <c r="AJ966" s="21" t="n">
        <v>24</v>
      </c>
      <c r="AK966" s="21" t="n">
        <v>28.1</v>
      </c>
      <c r="AL966" s="21" t="n">
        <v>32</v>
      </c>
      <c r="AM966" s="21" t="n">
        <v>36.1</v>
      </c>
      <c r="AN966" s="21" t="n">
        <v>35.9</v>
      </c>
      <c r="AO966" s="21" t="n">
        <v>37.8</v>
      </c>
      <c r="AP966" s="21" t="n">
        <v>32.3</v>
      </c>
    </row>
    <row r="967" customFormat="false" ht="12.8" hidden="false" customHeight="false" outlineLevel="0" collapsed="false">
      <c r="AC967" s="26" t="s">
        <v>51</v>
      </c>
      <c r="AD967" s="21" t="n">
        <v>38.8</v>
      </c>
      <c r="AE967" s="21" t="n">
        <v>38.1</v>
      </c>
      <c r="AF967" s="21" t="n">
        <v>35.9</v>
      </c>
      <c r="AG967" s="21" t="n">
        <v>35.3</v>
      </c>
      <c r="AH967" s="21" t="n">
        <v>28.3</v>
      </c>
      <c r="AI967" s="21" t="n">
        <v>23.3</v>
      </c>
      <c r="AJ967" s="21" t="n">
        <v>25.2</v>
      </c>
      <c r="AK967" s="21" t="n">
        <v>28.9</v>
      </c>
      <c r="AL967" s="21" t="n">
        <v>34.2</v>
      </c>
      <c r="AM967" s="21" t="n">
        <v>37.8</v>
      </c>
      <c r="AN967" s="21" t="n">
        <v>38.8</v>
      </c>
      <c r="AO967" s="21" t="n">
        <v>39.6</v>
      </c>
      <c r="AP967" s="21" t="n">
        <v>33.7</v>
      </c>
    </row>
    <row r="968" customFormat="false" ht="12.8" hidden="false" customHeight="false" outlineLevel="0" collapsed="false">
      <c r="AC968" s="26" t="s">
        <v>52</v>
      </c>
      <c r="AD968" s="21" t="n">
        <v>36.5</v>
      </c>
      <c r="AE968" s="21" t="n">
        <v>38</v>
      </c>
      <c r="AF968" s="21" t="n">
        <v>33.4</v>
      </c>
      <c r="AG968" s="21" t="n">
        <v>30.3</v>
      </c>
      <c r="AH968" s="21" t="n">
        <v>26.9</v>
      </c>
      <c r="AI968" s="21" t="n">
        <v>24.4</v>
      </c>
      <c r="AJ968" s="21" t="n">
        <v>22.8</v>
      </c>
      <c r="AK968" s="21" t="n">
        <v>29.1</v>
      </c>
      <c r="AL968" s="21" t="n">
        <v>29.5</v>
      </c>
      <c r="AM968" s="21" t="n">
        <v>35.2</v>
      </c>
      <c r="AN968" s="21" t="n">
        <v>40.7</v>
      </c>
      <c r="AO968" s="21" t="n">
        <v>35.6</v>
      </c>
      <c r="AP968" s="21" t="n">
        <v>31.9</v>
      </c>
    </row>
    <row r="969" customFormat="false" ht="12.8" hidden="false" customHeight="false" outlineLevel="0" collapsed="false">
      <c r="AC969" s="26" t="s">
        <v>53</v>
      </c>
      <c r="AD969" s="21" t="n">
        <v>36.1</v>
      </c>
      <c r="AE969" s="21" t="n">
        <v>33.6</v>
      </c>
      <c r="AF969" s="21" t="n">
        <v>32.2</v>
      </c>
      <c r="AG969" s="21" t="n">
        <v>31.5</v>
      </c>
      <c r="AH969" s="21" t="n">
        <v>26.9</v>
      </c>
      <c r="AI969" s="21" t="n">
        <v>24.2</v>
      </c>
      <c r="AJ969" s="21" t="n">
        <v>27</v>
      </c>
      <c r="AK969" s="21" t="n">
        <v>27.6</v>
      </c>
      <c r="AL969" s="21" t="n">
        <v>30.9</v>
      </c>
      <c r="AM969" s="21" t="n">
        <v>32.4</v>
      </c>
      <c r="AN969" s="21" t="n">
        <v>36.3</v>
      </c>
      <c r="AO969" s="21" t="n">
        <v>36.2</v>
      </c>
      <c r="AP969" s="21" t="n">
        <v>31.2</v>
      </c>
    </row>
    <row r="970" customFormat="false" ht="12.8" hidden="false" customHeight="false" outlineLevel="0" collapsed="false">
      <c r="AC970" s="26" t="s">
        <v>54</v>
      </c>
      <c r="AD970" s="21" t="n">
        <v>37.7</v>
      </c>
      <c r="AE970" s="21" t="n">
        <v>39.6</v>
      </c>
      <c r="AF970" s="21" t="n">
        <v>34.3</v>
      </c>
      <c r="AG970" s="21" t="n">
        <v>29</v>
      </c>
      <c r="AH970" s="21" t="n">
        <v>28.6</v>
      </c>
      <c r="AI970" s="21" t="n">
        <v>27.1</v>
      </c>
      <c r="AJ970" s="21" t="n">
        <v>25.4</v>
      </c>
      <c r="AK970" s="21" t="n">
        <v>27.6</v>
      </c>
      <c r="AL970" s="21" t="n">
        <v>32.6</v>
      </c>
      <c r="AM970" s="21" t="n">
        <v>32.3</v>
      </c>
      <c r="AN970" s="21" t="n">
        <v>34.7</v>
      </c>
      <c r="AO970" s="21" t="n">
        <v>38</v>
      </c>
      <c r="AP970" s="21" t="n">
        <v>32.2</v>
      </c>
    </row>
    <row r="971" customFormat="false" ht="12.8" hidden="false" customHeight="false" outlineLevel="0" collapsed="false">
      <c r="AC971" s="26" t="s">
        <v>55</v>
      </c>
      <c r="AD971" s="21" t="n">
        <v>40.2</v>
      </c>
      <c r="AE971" s="21" t="n">
        <v>37.3</v>
      </c>
      <c r="AF971" s="21" t="n">
        <v>33.1</v>
      </c>
      <c r="AG971" s="21" t="n">
        <v>30.2</v>
      </c>
      <c r="AH971" s="21" t="n">
        <v>25.6</v>
      </c>
      <c r="AI971" s="21" t="n">
        <v>21.6</v>
      </c>
      <c r="AJ971" s="21" t="n">
        <v>22.7</v>
      </c>
      <c r="AK971" s="21" t="n">
        <v>26.4</v>
      </c>
      <c r="AL971" s="21" t="n">
        <v>30.6</v>
      </c>
      <c r="AM971" s="21" t="n">
        <v>34.5</v>
      </c>
      <c r="AN971" s="21" t="n">
        <v>36.4</v>
      </c>
      <c r="AO971" s="21" t="n">
        <v>37.8</v>
      </c>
      <c r="AP971" s="21" t="n">
        <v>31.4</v>
      </c>
    </row>
    <row r="972" customFormat="false" ht="12.8" hidden="false" customHeight="false" outlineLevel="0" collapsed="false">
      <c r="AC972" s="26" t="s">
        <v>56</v>
      </c>
      <c r="AD972" s="21" t="n">
        <v>38.7</v>
      </c>
      <c r="AE972" s="21" t="n">
        <v>33</v>
      </c>
      <c r="AF972" s="21" t="n">
        <v>35.5</v>
      </c>
      <c r="AG972" s="21" t="n">
        <v>30.9</v>
      </c>
      <c r="AH972" s="21" t="n">
        <v>27</v>
      </c>
      <c r="AI972" s="21" t="n">
        <v>22.8</v>
      </c>
      <c r="AJ972" s="21" t="n">
        <v>22.8</v>
      </c>
      <c r="AK972" s="21" t="n">
        <v>25.4</v>
      </c>
      <c r="AL972" s="21" t="n">
        <v>30.2</v>
      </c>
      <c r="AM972" s="21" t="n">
        <v>35</v>
      </c>
      <c r="AN972" s="21" t="n">
        <v>36.1</v>
      </c>
      <c r="AO972" s="21" t="n">
        <v>35.9</v>
      </c>
      <c r="AP972" s="21" t="n">
        <v>31.1</v>
      </c>
    </row>
    <row r="973" customFormat="false" ht="12.8" hidden="false" customHeight="false" outlineLevel="0" collapsed="false">
      <c r="AC973" s="26" t="s">
        <v>57</v>
      </c>
      <c r="AD973" s="21" t="n">
        <v>37.9</v>
      </c>
      <c r="AE973" s="21" t="n">
        <v>37.4</v>
      </c>
      <c r="AF973" s="21" t="n">
        <v>35.3</v>
      </c>
      <c r="AG973" s="21" t="n">
        <v>32.5</v>
      </c>
      <c r="AH973" s="21" t="n">
        <v>28.1</v>
      </c>
      <c r="AI973" s="21" t="n">
        <v>24.5</v>
      </c>
      <c r="AJ973" s="21" t="n">
        <v>22.5</v>
      </c>
      <c r="AK973" s="21" t="n">
        <v>25</v>
      </c>
      <c r="AL973" s="21" t="n">
        <v>31.2</v>
      </c>
      <c r="AM973" s="21" t="n">
        <v>34.2</v>
      </c>
      <c r="AN973" s="21" t="n">
        <v>35.9</v>
      </c>
      <c r="AO973" s="21" t="n">
        <v>38.9</v>
      </c>
      <c r="AP973" s="21" t="n">
        <v>32</v>
      </c>
    </row>
    <row r="974" customFormat="false" ht="12.8" hidden="false" customHeight="false" outlineLevel="0" collapsed="false">
      <c r="AC974" s="26" t="s">
        <v>58</v>
      </c>
      <c r="AD974" s="21" t="n">
        <v>37.6</v>
      </c>
      <c r="AE974" s="21" t="n">
        <v>38.6</v>
      </c>
      <c r="AF974" s="21" t="n">
        <v>35</v>
      </c>
      <c r="AG974" s="21" t="n">
        <v>30.9</v>
      </c>
      <c r="AH974" s="21" t="n">
        <v>27.3</v>
      </c>
      <c r="AI974" s="21" t="n">
        <v>22.6</v>
      </c>
      <c r="AJ974" s="21" t="n">
        <v>25.1</v>
      </c>
      <c r="AK974" s="21" t="n">
        <v>28.7</v>
      </c>
      <c r="AL974" s="21" t="n">
        <v>32.7</v>
      </c>
      <c r="AM974" s="21" t="n">
        <v>36</v>
      </c>
      <c r="AN974" s="21" t="n">
        <v>39.2</v>
      </c>
      <c r="AO974" s="21" t="n">
        <v>39.6</v>
      </c>
      <c r="AP974" s="21" t="n">
        <v>32.8</v>
      </c>
    </row>
    <row r="975" customFormat="false" ht="12.8" hidden="false" customHeight="false" outlineLevel="0" collapsed="false">
      <c r="AC975" s="26" t="s">
        <v>59</v>
      </c>
      <c r="AD975" s="21" t="n">
        <v>39.4</v>
      </c>
      <c r="AE975" s="21" t="n">
        <v>38.1</v>
      </c>
      <c r="AF975" s="21" t="n">
        <v>34.1</v>
      </c>
      <c r="AG975" s="21" t="n">
        <v>30.8</v>
      </c>
      <c r="AH975" s="21" t="n">
        <v>26.9</v>
      </c>
      <c r="AI975" s="21" t="n">
        <v>23.2</v>
      </c>
      <c r="AJ975" s="21" t="n">
        <v>26</v>
      </c>
      <c r="AK975" s="21" t="n">
        <v>31.7</v>
      </c>
      <c r="AL975" s="21" t="n">
        <v>31.3</v>
      </c>
      <c r="AM975" s="21" t="n">
        <v>37</v>
      </c>
      <c r="AN975" s="21" t="n">
        <v>36.9</v>
      </c>
      <c r="AO975" s="21" t="n">
        <v>38.3</v>
      </c>
      <c r="AP975" s="21" t="n">
        <v>32.8</v>
      </c>
    </row>
    <row r="976" customFormat="false" ht="12.8" hidden="false" customHeight="false" outlineLevel="0" collapsed="false">
      <c r="AC976" s="26" t="s">
        <v>60</v>
      </c>
      <c r="AD976" s="21" t="n">
        <v>34.6</v>
      </c>
      <c r="AE976" s="21" t="n">
        <v>39</v>
      </c>
      <c r="AF976" s="21" t="n">
        <v>35.6</v>
      </c>
      <c r="AG976" s="21" t="n">
        <v>31.8</v>
      </c>
      <c r="AH976" s="21" t="n">
        <v>30.3</v>
      </c>
      <c r="AI976" s="21" t="n">
        <v>22.6</v>
      </c>
      <c r="AJ976" s="21" t="n">
        <v>23.7</v>
      </c>
      <c r="AK976" s="21" t="n">
        <v>28</v>
      </c>
      <c r="AL976" s="21" t="n">
        <v>31.9</v>
      </c>
      <c r="AM976" s="21" t="n">
        <v>36.6</v>
      </c>
      <c r="AN976" s="21" t="n">
        <v>38.8</v>
      </c>
      <c r="AO976" s="21" t="n">
        <v>38.8</v>
      </c>
      <c r="AP976" s="21" t="n">
        <v>32.6</v>
      </c>
    </row>
    <row r="977" customFormat="false" ht="12.8" hidden="false" customHeight="false" outlineLevel="0" collapsed="false">
      <c r="AC977" s="26" t="s">
        <v>61</v>
      </c>
      <c r="AD977" s="21" t="n">
        <v>39.9</v>
      </c>
      <c r="AE977" s="21" t="n">
        <v>34.6</v>
      </c>
      <c r="AF977" s="21" t="n">
        <v>37.1</v>
      </c>
      <c r="AG977" s="21" t="n">
        <v>33.9</v>
      </c>
      <c r="AH977" s="21" t="n">
        <v>29.9</v>
      </c>
      <c r="AI977" s="21" t="n">
        <v>26.2</v>
      </c>
      <c r="AJ977" s="21" t="n">
        <v>23.9</v>
      </c>
      <c r="AK977" s="21" t="n">
        <v>27</v>
      </c>
      <c r="AL977" s="21" t="n">
        <v>32.2</v>
      </c>
      <c r="AM977" s="21" t="n">
        <v>36.3</v>
      </c>
      <c r="AN977" s="21" t="n">
        <v>37.1</v>
      </c>
      <c r="AO977" s="21" t="n">
        <v>41</v>
      </c>
      <c r="AP977" s="21" t="n">
        <v>33.3</v>
      </c>
    </row>
    <row r="978" customFormat="false" ht="12.8" hidden="false" customHeight="false" outlineLevel="0" collapsed="false">
      <c r="AC978" s="26" t="s">
        <v>62</v>
      </c>
      <c r="AD978" s="21" t="n">
        <v>36.4</v>
      </c>
      <c r="AE978" s="21" t="n">
        <v>34.2</v>
      </c>
      <c r="AF978" s="21" t="n">
        <v>34.9</v>
      </c>
      <c r="AG978" s="21" t="n">
        <v>30.5</v>
      </c>
      <c r="AH978" s="21" t="n">
        <v>28.8</v>
      </c>
      <c r="AI978" s="21" t="n">
        <v>23</v>
      </c>
      <c r="AJ978" s="21" t="n">
        <v>20.5</v>
      </c>
      <c r="AK978" s="21" t="n">
        <v>25.8</v>
      </c>
      <c r="AL978" s="21" t="n">
        <v>29.5</v>
      </c>
      <c r="AM978" s="21" t="n">
        <v>32.5</v>
      </c>
      <c r="AN978" s="21" t="n">
        <v>35.8</v>
      </c>
      <c r="AO978" s="21" t="n">
        <v>38.8</v>
      </c>
      <c r="AP978" s="21" t="n">
        <v>30.9</v>
      </c>
    </row>
    <row r="979" customFormat="false" ht="12.8" hidden="false" customHeight="false" outlineLevel="0" collapsed="false">
      <c r="AC979" s="26" t="s">
        <v>63</v>
      </c>
      <c r="AD979" s="21" t="n">
        <v>34.4</v>
      </c>
      <c r="AE979" s="21" t="n">
        <v>35</v>
      </c>
      <c r="AF979" s="21" t="n">
        <v>34.5</v>
      </c>
      <c r="AG979" s="21" t="n">
        <v>31.1</v>
      </c>
      <c r="AH979" s="21" t="n">
        <v>27.1</v>
      </c>
      <c r="AI979" s="21" t="n">
        <v>26.2</v>
      </c>
      <c r="AJ979" s="21" t="n">
        <v>24.8</v>
      </c>
      <c r="AK979" s="21" t="n">
        <v>27.9</v>
      </c>
      <c r="AL979" s="21" t="n">
        <v>32.4</v>
      </c>
      <c r="AM979" s="21" t="n">
        <v>37.7</v>
      </c>
      <c r="AN979" s="21" t="n">
        <v>37.4</v>
      </c>
      <c r="AO979" s="21" t="n">
        <v>39.1</v>
      </c>
      <c r="AP979" s="21" t="n">
        <v>32.3</v>
      </c>
    </row>
    <row r="980" customFormat="false" ht="12.8" hidden="false" customHeight="false" outlineLevel="0" collapsed="false">
      <c r="AC980" s="26" t="s">
        <v>64</v>
      </c>
      <c r="AD980" s="21" t="n">
        <v>36.3</v>
      </c>
      <c r="AE980" s="21" t="n">
        <v>38.1</v>
      </c>
      <c r="AF980" s="21" t="n">
        <v>32.1</v>
      </c>
      <c r="AG980" s="21" t="n">
        <v>31.5</v>
      </c>
      <c r="AH980" s="21" t="n">
        <v>26.3</v>
      </c>
      <c r="AI980" s="21" t="n">
        <v>21.6</v>
      </c>
      <c r="AJ980" s="21" t="n">
        <v>24.8</v>
      </c>
      <c r="AK980" s="21" t="n">
        <v>25.8</v>
      </c>
      <c r="AL980" s="21" t="n">
        <v>32.2</v>
      </c>
      <c r="AM980" s="21" t="n">
        <v>35.8</v>
      </c>
      <c r="AN980" s="21" t="n">
        <v>35.9</v>
      </c>
      <c r="AO980" s="21" t="n">
        <v>37.9</v>
      </c>
      <c r="AP980" s="21" t="n">
        <v>31.5</v>
      </c>
    </row>
    <row r="981" customFormat="false" ht="12.8" hidden="false" customHeight="false" outlineLevel="0" collapsed="false">
      <c r="AC981" s="26" t="s">
        <v>65</v>
      </c>
      <c r="AD981" s="21" t="n">
        <v>37.6</v>
      </c>
      <c r="AE981" s="21" t="n">
        <v>38</v>
      </c>
      <c r="AF981" s="21" t="n">
        <v>38.9</v>
      </c>
      <c r="AG981" s="21" t="n">
        <v>33.9</v>
      </c>
      <c r="AH981" s="21" t="n">
        <v>30.4</v>
      </c>
      <c r="AI981" s="21" t="n">
        <v>26.6</v>
      </c>
      <c r="AJ981" s="21" t="n">
        <v>25.8</v>
      </c>
      <c r="AK981" s="21" t="n">
        <v>30.6</v>
      </c>
      <c r="AL981" s="21" t="n">
        <v>34.1</v>
      </c>
      <c r="AM981" s="21" t="n">
        <v>35.3</v>
      </c>
      <c r="AN981" s="21" t="n">
        <v>37.1</v>
      </c>
      <c r="AO981" s="21" t="n">
        <v>38.1</v>
      </c>
      <c r="AP981" s="21" t="n">
        <v>33.9</v>
      </c>
    </row>
    <row r="982" customFormat="false" ht="12.8" hidden="false" customHeight="false" outlineLevel="0" collapsed="false">
      <c r="AC982" s="26" t="s">
        <v>66</v>
      </c>
      <c r="AD982" s="21" t="n">
        <v>40.2</v>
      </c>
      <c r="AE982" s="21" t="n">
        <v>37.1</v>
      </c>
      <c r="AF982" s="21" t="n">
        <v>37.6</v>
      </c>
      <c r="AG982" s="21" t="n">
        <v>34.3</v>
      </c>
      <c r="AH982" s="21" t="n">
        <v>27.3</v>
      </c>
      <c r="AI982" s="21" t="n">
        <v>24.1</v>
      </c>
      <c r="AJ982" s="21" t="n">
        <v>26.4</v>
      </c>
      <c r="AK982" s="21" t="n">
        <v>28.3</v>
      </c>
      <c r="AL982" s="21" t="n">
        <v>33.4</v>
      </c>
      <c r="AM982" s="21" t="n">
        <v>36.2</v>
      </c>
      <c r="AN982" s="21" t="n">
        <v>36.4</v>
      </c>
      <c r="AO982" s="21" t="n">
        <v>39.9</v>
      </c>
      <c r="AP982" s="21" t="n">
        <v>33.4</v>
      </c>
    </row>
    <row r="983" customFormat="false" ht="12.8" hidden="false" customHeight="false" outlineLevel="0" collapsed="false">
      <c r="AC983" s="26" t="s">
        <v>67</v>
      </c>
      <c r="AD983" s="21" t="n">
        <v>39.7</v>
      </c>
      <c r="AE983" s="21" t="n">
        <v>34.7</v>
      </c>
      <c r="AF983" s="21" t="n">
        <v>35.2</v>
      </c>
      <c r="AG983" s="21" t="n">
        <v>32.7</v>
      </c>
      <c r="AH983" s="21" t="n">
        <v>27.8</v>
      </c>
      <c r="AI983" s="21" t="n">
        <v>23</v>
      </c>
      <c r="AJ983" s="21" t="n">
        <v>23.7</v>
      </c>
      <c r="AK983" s="21" t="n">
        <v>27.8</v>
      </c>
      <c r="AL983" s="21" t="n">
        <v>33.2</v>
      </c>
      <c r="AM983" s="21" t="n">
        <v>33.6</v>
      </c>
      <c r="AN983" s="21" t="n">
        <v>38.7</v>
      </c>
      <c r="AO983" s="21" t="n">
        <v>37.7</v>
      </c>
      <c r="AP983" s="21" t="n">
        <v>32.3</v>
      </c>
    </row>
    <row r="984" customFormat="false" ht="12.8" hidden="false" customHeight="false" outlineLevel="0" collapsed="false">
      <c r="AC984" s="26" t="s">
        <v>68</v>
      </c>
      <c r="AD984" s="21" t="n">
        <v>37.1</v>
      </c>
      <c r="AE984" s="21" t="n">
        <v>36.4</v>
      </c>
      <c r="AF984" s="21" t="n">
        <v>37</v>
      </c>
      <c r="AG984" s="21" t="n">
        <v>32.8</v>
      </c>
      <c r="AH984" s="21" t="n">
        <v>28.6</v>
      </c>
      <c r="AI984" s="21" t="n">
        <v>26.9</v>
      </c>
      <c r="AJ984" s="21" t="n">
        <v>24.3</v>
      </c>
      <c r="AK984" s="21" t="n">
        <v>30.9</v>
      </c>
      <c r="AL984" s="21" t="n">
        <v>32.4</v>
      </c>
      <c r="AM984" s="21" t="n">
        <v>31.4</v>
      </c>
      <c r="AN984" s="21" t="n">
        <v>36.5</v>
      </c>
      <c r="AO984" s="21" t="n">
        <v>35.5</v>
      </c>
      <c r="AP984" s="21" t="n">
        <v>32.5</v>
      </c>
    </row>
    <row r="985" customFormat="false" ht="12.8" hidden="false" customHeight="false" outlineLevel="0" collapsed="false">
      <c r="AC985" s="26" t="s">
        <v>69</v>
      </c>
      <c r="AD985" s="21" t="n">
        <v>35.9</v>
      </c>
      <c r="AE985" s="21" t="n">
        <v>33.8</v>
      </c>
      <c r="AF985" s="21" t="n">
        <v>33.8</v>
      </c>
      <c r="AG985" s="21" t="n">
        <v>30.4</v>
      </c>
      <c r="AH985" s="21" t="n">
        <v>29.9</v>
      </c>
      <c r="AI985" s="21" t="n">
        <v>23.4</v>
      </c>
      <c r="AJ985" s="21" t="n">
        <v>26.3</v>
      </c>
      <c r="AK985" s="21" t="n">
        <v>27.1</v>
      </c>
      <c r="AL985" s="21" t="n">
        <v>31.2</v>
      </c>
      <c r="AM985" s="21" t="n">
        <v>34.3</v>
      </c>
      <c r="AN985" s="21" t="n">
        <v>37.9</v>
      </c>
      <c r="AO985" s="21" t="n">
        <v>37.6</v>
      </c>
      <c r="AP985" s="21" t="n">
        <v>31.8</v>
      </c>
    </row>
    <row r="986" customFormat="false" ht="12.8" hidden="false" customHeight="false" outlineLevel="0" collapsed="false">
      <c r="AC986" s="26" t="s">
        <v>70</v>
      </c>
      <c r="AD986" s="21" t="n">
        <v>40.2</v>
      </c>
      <c r="AE986" s="21" t="n">
        <v>38.2</v>
      </c>
      <c r="AF986" s="21" t="n">
        <v>35.3</v>
      </c>
      <c r="AG986" s="21" t="n">
        <v>31.4</v>
      </c>
      <c r="AH986" s="21" t="n">
        <v>28.8</v>
      </c>
      <c r="AI986" s="21" t="n">
        <v>26.8</v>
      </c>
      <c r="AJ986" s="21" t="n">
        <v>26.7</v>
      </c>
      <c r="AK986" s="21" t="n">
        <v>27.4</v>
      </c>
      <c r="AL986" s="21" t="n">
        <v>27.8</v>
      </c>
      <c r="AM986" s="21" t="n">
        <v>34.3</v>
      </c>
      <c r="AN986" s="21" t="n">
        <v>36.3</v>
      </c>
      <c r="AO986" s="21" t="n">
        <v>37</v>
      </c>
      <c r="AP986" s="21" t="n">
        <v>32.5</v>
      </c>
    </row>
    <row r="987" customFormat="false" ht="12.8" hidden="false" customHeight="false" outlineLevel="0" collapsed="false">
      <c r="AC987" s="26" t="s">
        <v>71</v>
      </c>
      <c r="AD987" s="21" t="n">
        <v>37.7</v>
      </c>
      <c r="AE987" s="21" t="n">
        <v>37.1</v>
      </c>
      <c r="AF987" s="21" t="n">
        <v>34.7</v>
      </c>
      <c r="AG987" s="21" t="n">
        <v>32.5</v>
      </c>
      <c r="AH987" s="21" t="n">
        <v>28</v>
      </c>
      <c r="AI987" s="21" t="n">
        <v>25</v>
      </c>
      <c r="AJ987" s="21" t="n">
        <v>24.1</v>
      </c>
      <c r="AK987" s="21" t="n">
        <v>27.8</v>
      </c>
      <c r="AL987" s="21" t="n">
        <v>31.2</v>
      </c>
      <c r="AM987" s="21" t="n">
        <v>36.9</v>
      </c>
      <c r="AN987" s="21" t="n">
        <v>39</v>
      </c>
      <c r="AO987" s="21" t="n">
        <v>37.6</v>
      </c>
      <c r="AP987" s="21" t="n">
        <v>32.6</v>
      </c>
    </row>
    <row r="988" customFormat="false" ht="12.8" hidden="false" customHeight="false" outlineLevel="0" collapsed="false">
      <c r="AC988" s="26" t="s">
        <v>72</v>
      </c>
      <c r="AD988" s="21" t="n">
        <v>39</v>
      </c>
      <c r="AE988" s="21" t="n">
        <v>34.3</v>
      </c>
      <c r="AF988" s="21" t="n">
        <v>32</v>
      </c>
      <c r="AG988" s="21" t="n">
        <v>30.1</v>
      </c>
      <c r="AH988" s="21" t="n">
        <v>27</v>
      </c>
      <c r="AI988" s="21" t="n">
        <v>21.5</v>
      </c>
      <c r="AJ988" s="21" t="n">
        <v>25.2</v>
      </c>
      <c r="AK988" s="21" t="n">
        <v>26.9</v>
      </c>
      <c r="AL988" s="21" t="n">
        <v>30.5</v>
      </c>
      <c r="AM988" s="21" t="n">
        <v>36.6</v>
      </c>
      <c r="AN988" s="21" t="n">
        <v>36.8</v>
      </c>
      <c r="AO988" s="21" t="n">
        <v>37</v>
      </c>
      <c r="AP988" s="21" t="n">
        <v>31.4</v>
      </c>
    </row>
    <row r="989" customFormat="false" ht="12.8" hidden="false" customHeight="false" outlineLevel="0" collapsed="false">
      <c r="AC989" s="26" t="s">
        <v>73</v>
      </c>
      <c r="AD989" s="21" t="n">
        <v>37.3</v>
      </c>
      <c r="AE989" s="21" t="n">
        <v>36.7</v>
      </c>
      <c r="AF989" s="21" t="n">
        <v>34.4</v>
      </c>
      <c r="AG989" s="21" t="n">
        <v>30.7</v>
      </c>
      <c r="AH989" s="21" t="n">
        <v>29.2</v>
      </c>
      <c r="AI989" s="21" t="n">
        <v>22.3</v>
      </c>
      <c r="AJ989" s="21" t="n">
        <v>23.6</v>
      </c>
      <c r="AK989" s="21" t="n">
        <v>26.7</v>
      </c>
      <c r="AL989" s="21" t="n">
        <v>31.6</v>
      </c>
      <c r="AM989" s="21" t="n">
        <v>32</v>
      </c>
      <c r="AN989" s="21" t="n">
        <v>36.4</v>
      </c>
      <c r="AO989" s="21" t="n">
        <v>34.8</v>
      </c>
      <c r="AP989" s="21" t="n">
        <v>31.3</v>
      </c>
    </row>
    <row r="990" customFormat="false" ht="12.8" hidden="false" customHeight="false" outlineLevel="0" collapsed="false">
      <c r="AC990" s="26" t="s">
        <v>74</v>
      </c>
      <c r="AD990" s="21" t="n">
        <v>35.7</v>
      </c>
      <c r="AE990" s="21" t="n">
        <v>35.5</v>
      </c>
      <c r="AF990" s="21" t="n">
        <v>37.4</v>
      </c>
      <c r="AG990" s="21" t="n">
        <v>32.3</v>
      </c>
      <c r="AH990" s="21" t="n">
        <v>27.5</v>
      </c>
      <c r="AI990" s="21" t="n">
        <v>26</v>
      </c>
      <c r="AJ990" s="21" t="n">
        <v>24.9</v>
      </c>
      <c r="AK990" s="21" t="n">
        <v>27.5</v>
      </c>
      <c r="AL990" s="21" t="n">
        <v>32.2</v>
      </c>
      <c r="AM990" s="21" t="n">
        <v>35.5</v>
      </c>
      <c r="AN990" s="21" t="n">
        <v>38.7</v>
      </c>
      <c r="AO990" s="21" t="n">
        <v>39.5</v>
      </c>
      <c r="AP990" s="21" t="n">
        <v>32.7</v>
      </c>
    </row>
    <row r="991" customFormat="false" ht="12.8" hidden="false" customHeight="false" outlineLevel="0" collapsed="false">
      <c r="AC991" s="26" t="s">
        <v>75</v>
      </c>
      <c r="AD991" s="21" t="n">
        <v>39</v>
      </c>
      <c r="AE991" s="21" t="n">
        <v>38.5</v>
      </c>
      <c r="AF991" s="21" t="n">
        <v>37.4</v>
      </c>
      <c r="AG991" s="21" t="n">
        <v>32.8</v>
      </c>
      <c r="AH991" s="21" t="n">
        <v>29.2</v>
      </c>
      <c r="AI991" s="21" t="n">
        <v>25.8</v>
      </c>
      <c r="AJ991" s="21" t="n">
        <v>24.6</v>
      </c>
      <c r="AK991" s="21" t="n">
        <v>26.4</v>
      </c>
      <c r="AL991" s="21" t="n">
        <v>32.5</v>
      </c>
      <c r="AM991" s="21" t="n">
        <v>34.8</v>
      </c>
      <c r="AN991" s="21" t="n">
        <v>36.7</v>
      </c>
      <c r="AO991" s="21" t="n">
        <v>38.3</v>
      </c>
      <c r="AP991" s="21" t="n">
        <v>33</v>
      </c>
    </row>
    <row r="992" customFormat="false" ht="12.8" hidden="false" customHeight="false" outlineLevel="0" collapsed="false">
      <c r="AC992" s="26" t="s">
        <v>76</v>
      </c>
      <c r="AD992" s="21" t="n">
        <v>33.7</v>
      </c>
      <c r="AE992" s="21" t="n">
        <v>31.8</v>
      </c>
      <c r="AF992" s="21" t="n">
        <v>36.2</v>
      </c>
      <c r="AG992" s="21" t="n">
        <v>33.9</v>
      </c>
      <c r="AH992" s="21" t="n">
        <v>26.4</v>
      </c>
      <c r="AI992" s="21" t="n">
        <v>26.5</v>
      </c>
      <c r="AJ992" s="21" t="n">
        <v>25.3</v>
      </c>
      <c r="AK992" s="21" t="n">
        <v>26.7</v>
      </c>
      <c r="AL992" s="21" t="n">
        <v>31.1</v>
      </c>
      <c r="AM992" s="21" t="n">
        <v>36.8</v>
      </c>
      <c r="AN992" s="21" t="n">
        <v>38</v>
      </c>
      <c r="AO992" s="21" t="n">
        <v>38.4</v>
      </c>
      <c r="AP992" s="21" t="n">
        <v>32.1</v>
      </c>
    </row>
    <row r="993" customFormat="false" ht="12.8" hidden="false" customHeight="false" outlineLevel="0" collapsed="false">
      <c r="AC993" s="26" t="s">
        <v>77</v>
      </c>
      <c r="AD993" s="21" t="n">
        <v>37.9</v>
      </c>
      <c r="AE993" s="21" t="n">
        <v>38.1</v>
      </c>
      <c r="AF993" s="21" t="n">
        <v>38.2</v>
      </c>
      <c r="AG993" s="21" t="n">
        <v>33.3</v>
      </c>
      <c r="AH993" s="21" t="n">
        <v>28.4</v>
      </c>
      <c r="AI993" s="21" t="n">
        <v>24.1</v>
      </c>
      <c r="AJ993" s="21" t="n">
        <v>25.7</v>
      </c>
      <c r="AK993" s="21" t="n">
        <v>26.7</v>
      </c>
      <c r="AL993" s="21" t="n">
        <v>30.8</v>
      </c>
      <c r="AM993" s="21" t="n">
        <v>33.9</v>
      </c>
      <c r="AN993" s="21" t="n">
        <v>36.6</v>
      </c>
      <c r="AO993" s="21" t="n">
        <v>37.2</v>
      </c>
      <c r="AP993" s="21" t="n">
        <v>32.6</v>
      </c>
    </row>
    <row r="994" customFormat="false" ht="12.8" hidden="false" customHeight="false" outlineLevel="0" collapsed="false">
      <c r="AC994" s="26" t="s">
        <v>78</v>
      </c>
      <c r="AD994" s="21" t="n">
        <v>38.7</v>
      </c>
      <c r="AE994" s="21" t="n">
        <v>36.2</v>
      </c>
      <c r="AF994" s="21" t="n">
        <v>35.1</v>
      </c>
      <c r="AG994" s="21" t="n">
        <v>31.3</v>
      </c>
      <c r="AH994" s="21" t="n">
        <v>25.7</v>
      </c>
      <c r="AI994" s="21" t="n">
        <v>25.2</v>
      </c>
      <c r="AJ994" s="21" t="n">
        <v>23.7</v>
      </c>
      <c r="AK994" s="21" t="n">
        <v>30</v>
      </c>
      <c r="AL994" s="21" t="n">
        <v>32.5</v>
      </c>
      <c r="AM994" s="21" t="n">
        <v>36.7</v>
      </c>
      <c r="AN994" s="21" t="n">
        <v>34.9</v>
      </c>
      <c r="AO994" s="21" t="n">
        <v>39.6</v>
      </c>
      <c r="AP994" s="21" t="n">
        <v>32.5</v>
      </c>
    </row>
    <row r="995" customFormat="false" ht="12.8" hidden="false" customHeight="false" outlineLevel="0" collapsed="false">
      <c r="AC995" s="26" t="s">
        <v>79</v>
      </c>
      <c r="AD995" s="21" t="n">
        <v>38.3</v>
      </c>
      <c r="AE995" s="21" t="n">
        <v>33.4</v>
      </c>
      <c r="AF995" s="21" t="n">
        <v>33.4</v>
      </c>
      <c r="AG995" s="21" t="n">
        <v>31.4</v>
      </c>
      <c r="AH995" s="21" t="n">
        <v>27.8</v>
      </c>
      <c r="AI995" s="21" t="n">
        <v>23</v>
      </c>
      <c r="AJ995" s="21" t="n">
        <v>24.3</v>
      </c>
      <c r="AK995" s="21" t="n">
        <v>25.3</v>
      </c>
      <c r="AL995" s="21" t="n">
        <v>29.2</v>
      </c>
      <c r="AM995" s="21" t="n">
        <v>34.5</v>
      </c>
      <c r="AN995" s="21" t="n">
        <v>37.3</v>
      </c>
      <c r="AO995" s="21" t="n">
        <v>38.8</v>
      </c>
      <c r="AP995" s="21" t="n">
        <v>31.4</v>
      </c>
    </row>
    <row r="996" customFormat="false" ht="12.8" hidden="false" customHeight="false" outlineLevel="0" collapsed="false">
      <c r="AC996" s="26" t="s">
        <v>80</v>
      </c>
      <c r="AD996" s="21" t="n">
        <v>36.2</v>
      </c>
      <c r="AE996" s="21" t="n">
        <v>38.1</v>
      </c>
      <c r="AF996" s="21" t="n">
        <v>33.5</v>
      </c>
      <c r="AG996" s="21" t="n">
        <v>34.6</v>
      </c>
      <c r="AH996" s="21" t="n">
        <v>28</v>
      </c>
      <c r="AI996" s="21" t="n">
        <v>27.3</v>
      </c>
      <c r="AJ996" s="21" t="n">
        <v>21.8</v>
      </c>
      <c r="AK996" s="21" t="n">
        <v>27.8</v>
      </c>
      <c r="AL996" s="21" t="n">
        <v>31.3</v>
      </c>
      <c r="AM996" s="21" t="n">
        <v>36.6</v>
      </c>
      <c r="AN996" s="21" t="n">
        <v>38.4</v>
      </c>
      <c r="AO996" s="21" t="n">
        <v>37</v>
      </c>
      <c r="AP996" s="21" t="n">
        <v>32.5</v>
      </c>
    </row>
    <row r="997" customFormat="false" ht="12.8" hidden="false" customHeight="false" outlineLevel="0" collapsed="false">
      <c r="AC997" s="26" t="s">
        <v>81</v>
      </c>
      <c r="AD997" s="21" t="n">
        <v>37.5</v>
      </c>
      <c r="AE997" s="21" t="n">
        <v>39.4</v>
      </c>
      <c r="AF997" s="21" t="n">
        <v>38.3</v>
      </c>
      <c r="AG997" s="21" t="n">
        <v>33.9</v>
      </c>
      <c r="AH997" s="21" t="n">
        <v>30.9</v>
      </c>
      <c r="AI997" s="21" t="n">
        <v>24.7</v>
      </c>
      <c r="AJ997" s="21" t="n">
        <v>27.6</v>
      </c>
      <c r="AK997" s="21" t="n">
        <v>28.6</v>
      </c>
      <c r="AL997" s="21" t="n">
        <v>29.7</v>
      </c>
      <c r="AM997" s="21" t="n">
        <v>36</v>
      </c>
      <c r="AN997" s="21" t="n">
        <v>37.3</v>
      </c>
      <c r="AO997" s="21" t="n">
        <v>38.6</v>
      </c>
      <c r="AP997" s="21" t="n">
        <v>33.5</v>
      </c>
    </row>
    <row r="998" customFormat="false" ht="12.8" hidden="false" customHeight="false" outlineLevel="0" collapsed="false">
      <c r="AC998" s="26" t="s">
        <v>82</v>
      </c>
      <c r="AD998" s="21" t="n">
        <v>38.4</v>
      </c>
      <c r="AE998" s="21" t="n">
        <v>38.2</v>
      </c>
      <c r="AF998" s="21" t="n">
        <v>37.1</v>
      </c>
      <c r="AG998" s="21" t="n">
        <v>33.1</v>
      </c>
      <c r="AH998" s="21" t="n">
        <v>25.6</v>
      </c>
      <c r="AI998" s="21" t="n">
        <v>25.2</v>
      </c>
      <c r="AJ998" s="21" t="n">
        <v>25.1</v>
      </c>
      <c r="AK998" s="21" t="n">
        <v>27.9</v>
      </c>
      <c r="AL998" s="21" t="n">
        <v>31.7</v>
      </c>
      <c r="AM998" s="21" t="n">
        <v>36.8</v>
      </c>
      <c r="AN998" s="21" t="n">
        <v>38.9</v>
      </c>
      <c r="AO998" s="21" t="n">
        <v>39.4</v>
      </c>
      <c r="AP998" s="21" t="n">
        <v>33.1</v>
      </c>
    </row>
    <row r="999" customFormat="false" ht="12.8" hidden="false" customHeight="false" outlineLevel="0" collapsed="false">
      <c r="AC999" s="26" t="s">
        <v>83</v>
      </c>
      <c r="AD999" s="21" t="n">
        <v>38.2</v>
      </c>
      <c r="AE999" s="21" t="n">
        <v>37.6</v>
      </c>
      <c r="AF999" s="21" t="n">
        <v>36.7</v>
      </c>
      <c r="AG999" s="21" t="n">
        <v>32.7</v>
      </c>
      <c r="AH999" s="21" t="n">
        <v>24.6</v>
      </c>
      <c r="AI999" s="21" t="n">
        <v>24.5</v>
      </c>
      <c r="AJ999" s="21" t="n">
        <v>26.3</v>
      </c>
      <c r="AK999" s="21" t="n">
        <v>26</v>
      </c>
      <c r="AL999" s="21" t="n">
        <v>31.8</v>
      </c>
      <c r="AM999" s="21" t="n">
        <v>35.8</v>
      </c>
      <c r="AN999" s="21" t="n">
        <v>36.3</v>
      </c>
      <c r="AO999" s="21" t="n">
        <v>36.6</v>
      </c>
      <c r="AP999" s="21" t="n">
        <v>32.3</v>
      </c>
    </row>
    <row r="1000" customFormat="false" ht="12.8" hidden="false" customHeight="false" outlineLevel="0" collapsed="false">
      <c r="AC1000" s="26" t="s">
        <v>84</v>
      </c>
      <c r="AD1000" s="21" t="n">
        <v>37.2</v>
      </c>
      <c r="AE1000" s="21" t="n">
        <v>37.4</v>
      </c>
      <c r="AF1000" s="21" t="n">
        <v>37.2</v>
      </c>
      <c r="AG1000" s="21" t="n">
        <v>34.4</v>
      </c>
      <c r="AH1000" s="21" t="n">
        <v>27.6</v>
      </c>
      <c r="AI1000" s="21" t="n">
        <v>25.5</v>
      </c>
      <c r="AJ1000" s="21" t="n">
        <v>24.2</v>
      </c>
      <c r="AK1000" s="21" t="n">
        <v>25.8</v>
      </c>
      <c r="AL1000" s="21" t="n">
        <v>32.4</v>
      </c>
      <c r="AM1000" s="21" t="n">
        <v>36.1</v>
      </c>
      <c r="AN1000" s="21" t="n">
        <v>37.1</v>
      </c>
      <c r="AO1000" s="21" t="n">
        <v>39.2</v>
      </c>
      <c r="AP1000" s="21" t="n">
        <v>32.8</v>
      </c>
    </row>
    <row r="1001" customFormat="false" ht="12.8" hidden="false" customHeight="false" outlineLevel="0" collapsed="false">
      <c r="AC1001" s="26" t="s">
        <v>85</v>
      </c>
      <c r="AD1001" s="21" t="n">
        <v>35.6</v>
      </c>
      <c r="AE1001" s="21" t="n">
        <v>37</v>
      </c>
      <c r="AF1001" s="21" t="n">
        <v>34.8</v>
      </c>
      <c r="AG1001" s="21" t="n">
        <v>31.4</v>
      </c>
      <c r="AH1001" s="21" t="n">
        <v>27</v>
      </c>
      <c r="AI1001" s="21" t="n">
        <v>25.6</v>
      </c>
      <c r="AJ1001" s="21" t="n">
        <v>24.9</v>
      </c>
      <c r="AK1001" s="21" t="n">
        <v>26.4</v>
      </c>
      <c r="AL1001" s="21" t="n">
        <v>30.6</v>
      </c>
      <c r="AM1001" s="21" t="n">
        <v>36.1</v>
      </c>
      <c r="AN1001" s="21" t="n">
        <v>38.3</v>
      </c>
      <c r="AO1001" s="21" t="n">
        <v>39</v>
      </c>
      <c r="AP1001" s="21" t="n">
        <v>32.2</v>
      </c>
    </row>
    <row r="1002" customFormat="false" ht="12.8" hidden="false" customHeight="false" outlineLevel="0" collapsed="false">
      <c r="AC1002" s="26" t="s">
        <v>86</v>
      </c>
      <c r="AD1002" s="21" t="n">
        <v>37.4</v>
      </c>
      <c r="AE1002" s="21" t="n">
        <v>36.3</v>
      </c>
      <c r="AF1002" s="21" t="n">
        <v>36.5</v>
      </c>
      <c r="AG1002" s="21" t="n">
        <v>30.7</v>
      </c>
      <c r="AH1002" s="21" t="n">
        <v>27.9</v>
      </c>
      <c r="AI1002" s="21" t="n">
        <v>24.8</v>
      </c>
      <c r="AJ1002" s="21" t="n">
        <v>25</v>
      </c>
      <c r="AK1002" s="21" t="n">
        <v>27.1</v>
      </c>
      <c r="AL1002" s="21" t="n">
        <v>31.6</v>
      </c>
      <c r="AM1002" s="21" t="n">
        <v>34.1</v>
      </c>
      <c r="AN1002" s="21" t="n">
        <v>36.8</v>
      </c>
      <c r="AO1002" s="21" t="n">
        <v>38.7</v>
      </c>
      <c r="AP1002" s="21" t="n">
        <v>32.2</v>
      </c>
    </row>
    <row r="1003" customFormat="false" ht="12.8" hidden="false" customHeight="false" outlineLevel="0" collapsed="false">
      <c r="AC1003" s="26" t="s">
        <v>87</v>
      </c>
      <c r="AD1003" s="21" t="n">
        <v>36.8</v>
      </c>
      <c r="AE1003" s="21" t="n">
        <v>37.6</v>
      </c>
      <c r="AF1003" s="21" t="n">
        <v>35.7</v>
      </c>
      <c r="AG1003" s="21" t="n">
        <v>33.6</v>
      </c>
      <c r="AH1003" s="21" t="n">
        <v>27.1</v>
      </c>
      <c r="AI1003" s="21" t="n">
        <v>25.5</v>
      </c>
      <c r="AJ1003" s="21" t="n">
        <v>26.8</v>
      </c>
      <c r="AK1003" s="21" t="n">
        <v>28.2</v>
      </c>
      <c r="AL1003" s="21" t="n">
        <v>31.5</v>
      </c>
      <c r="AM1003" s="21" t="n">
        <v>33.4</v>
      </c>
      <c r="AN1003" s="21" t="n">
        <v>35.9</v>
      </c>
      <c r="AO1003" s="21" t="n">
        <v>37.6</v>
      </c>
      <c r="AP1003" s="21" t="n">
        <v>32.5</v>
      </c>
    </row>
    <row r="1004" customFormat="false" ht="12.8" hidden="false" customHeight="false" outlineLevel="0" collapsed="false">
      <c r="AC1004" s="26" t="s">
        <v>88</v>
      </c>
      <c r="AD1004" s="21" t="n">
        <v>39</v>
      </c>
      <c r="AE1004" s="21" t="n">
        <v>39.6</v>
      </c>
      <c r="AF1004" s="21" t="n">
        <v>32.6</v>
      </c>
      <c r="AG1004" s="21" t="n">
        <v>31.3</v>
      </c>
      <c r="AH1004" s="21" t="n">
        <v>29</v>
      </c>
      <c r="AI1004" s="21" t="n">
        <v>24.2</v>
      </c>
      <c r="AJ1004" s="21" t="n">
        <v>22.5</v>
      </c>
      <c r="AK1004" s="21" t="n">
        <v>27.7</v>
      </c>
      <c r="AL1004" s="21" t="n">
        <v>32.2</v>
      </c>
      <c r="AM1004" s="21" t="n">
        <v>35</v>
      </c>
      <c r="AN1004" s="21" t="n">
        <v>37.3</v>
      </c>
      <c r="AO1004" s="21" t="n">
        <v>36.8</v>
      </c>
      <c r="AP1004" s="21" t="n">
        <v>32.3</v>
      </c>
    </row>
    <row r="1005" customFormat="false" ht="12.8" hidden="false" customHeight="false" outlineLevel="0" collapsed="false">
      <c r="AC1005" s="26" t="s">
        <v>89</v>
      </c>
      <c r="AD1005" s="21" t="n">
        <v>35.9</v>
      </c>
      <c r="AE1005" s="21" t="n">
        <v>35.7</v>
      </c>
      <c r="AF1005" s="21" t="n">
        <v>35.5</v>
      </c>
      <c r="AG1005" s="21" t="n">
        <v>33.4</v>
      </c>
      <c r="AH1005" s="21" t="n">
        <v>26.6</v>
      </c>
      <c r="AI1005" s="21" t="n">
        <v>25.9</v>
      </c>
      <c r="AJ1005" s="21" t="n">
        <v>23.8</v>
      </c>
      <c r="AK1005" s="21" t="n">
        <v>24</v>
      </c>
      <c r="AL1005" s="21" t="n">
        <v>31.9</v>
      </c>
      <c r="AM1005" s="21" t="n">
        <v>31.8</v>
      </c>
      <c r="AN1005" s="21" t="n">
        <v>35.5</v>
      </c>
      <c r="AO1005" s="21" t="n">
        <v>36.3</v>
      </c>
      <c r="AP1005" s="21" t="n">
        <v>31.4</v>
      </c>
    </row>
    <row r="1006" customFormat="false" ht="12.8" hidden="false" customHeight="false" outlineLevel="0" collapsed="false">
      <c r="AC1006" s="26" t="s">
        <v>90</v>
      </c>
      <c r="AD1006" s="21" t="n">
        <v>39.5</v>
      </c>
      <c r="AE1006" s="21" t="n">
        <v>31.3</v>
      </c>
      <c r="AF1006" s="21" t="n">
        <v>31.5</v>
      </c>
      <c r="AG1006" s="21" t="n">
        <v>31.7</v>
      </c>
      <c r="AH1006" s="21" t="n">
        <v>27.6</v>
      </c>
      <c r="AI1006" s="21" t="n">
        <v>22.8</v>
      </c>
      <c r="AJ1006" s="21" t="n">
        <v>23.2</v>
      </c>
      <c r="AK1006" s="21" t="n">
        <v>26.2</v>
      </c>
      <c r="AL1006" s="21" t="n">
        <v>30.7</v>
      </c>
      <c r="AM1006" s="21" t="n">
        <v>36.2</v>
      </c>
      <c r="AN1006" s="21" t="n">
        <v>37.9</v>
      </c>
      <c r="AO1006" s="21" t="n">
        <v>38.1</v>
      </c>
      <c r="AP1006" s="21" t="n">
        <v>31.4</v>
      </c>
    </row>
    <row r="1007" customFormat="false" ht="12.8" hidden="false" customHeight="false" outlineLevel="0" collapsed="false">
      <c r="AC1007" s="26" t="s">
        <v>91</v>
      </c>
      <c r="AD1007" s="21" t="n">
        <v>36.5</v>
      </c>
      <c r="AE1007" s="21" t="n">
        <v>35.6</v>
      </c>
      <c r="AF1007" s="21" t="n">
        <v>35.1</v>
      </c>
      <c r="AG1007" s="21" t="n">
        <v>33.8</v>
      </c>
      <c r="AH1007" s="21" t="n">
        <v>24.1</v>
      </c>
      <c r="AI1007" s="21" t="n">
        <v>26</v>
      </c>
      <c r="AJ1007" s="21" t="n">
        <v>21.2</v>
      </c>
      <c r="AK1007" s="21" t="n">
        <v>25.7</v>
      </c>
      <c r="AL1007" s="21" t="n">
        <v>30.2</v>
      </c>
      <c r="AM1007" s="21" t="n">
        <v>34.6</v>
      </c>
      <c r="AN1007" s="21" t="n">
        <v>37.3</v>
      </c>
      <c r="AO1007" s="21" t="n">
        <v>36.8</v>
      </c>
      <c r="AP1007" s="21" t="n">
        <v>31.4</v>
      </c>
    </row>
    <row r="1008" customFormat="false" ht="12.8" hidden="false" customHeight="false" outlineLevel="0" collapsed="false">
      <c r="AC1008" s="26" t="s">
        <v>92</v>
      </c>
      <c r="AD1008" s="21" t="n">
        <v>39.4</v>
      </c>
      <c r="AE1008" s="21" t="n">
        <v>35.1</v>
      </c>
      <c r="AF1008" s="21" t="n">
        <v>34.7</v>
      </c>
      <c r="AG1008" s="21" t="n">
        <v>32.4</v>
      </c>
      <c r="AH1008" s="21" t="n">
        <v>28.3</v>
      </c>
      <c r="AI1008" s="21" t="n">
        <v>24.4</v>
      </c>
      <c r="AJ1008" s="21" t="n">
        <v>25.2</v>
      </c>
      <c r="AK1008" s="21" t="n">
        <v>27.4</v>
      </c>
      <c r="AL1008" s="21" t="n">
        <v>29.1</v>
      </c>
      <c r="AM1008" s="21" t="n">
        <v>35</v>
      </c>
      <c r="AN1008" s="21" t="n">
        <v>37.6</v>
      </c>
      <c r="AO1008" s="21" t="n">
        <v>37.3</v>
      </c>
      <c r="AP1008" s="21" t="n">
        <v>32.2</v>
      </c>
    </row>
    <row r="1009" customFormat="false" ht="12.8" hidden="false" customHeight="false" outlineLevel="0" collapsed="false">
      <c r="AC1009" s="26" t="s">
        <v>93</v>
      </c>
      <c r="AD1009" s="21" t="n">
        <v>39.5</v>
      </c>
      <c r="AE1009" s="21" t="n">
        <v>37.8</v>
      </c>
      <c r="AF1009" s="21" t="n">
        <v>34.4</v>
      </c>
      <c r="AG1009" s="21" t="n">
        <v>31.8</v>
      </c>
      <c r="AH1009" s="21" t="n">
        <v>27.4</v>
      </c>
      <c r="AI1009" s="21" t="n">
        <v>26.9</v>
      </c>
      <c r="AJ1009" s="21" t="n">
        <v>23.9</v>
      </c>
      <c r="AK1009" s="21" t="n">
        <v>26.5</v>
      </c>
      <c r="AL1009" s="21" t="n">
        <v>31.6</v>
      </c>
      <c r="AM1009" s="21" t="n">
        <v>34.9</v>
      </c>
      <c r="AN1009" s="21" t="n">
        <v>35.8</v>
      </c>
      <c r="AO1009" s="21" t="n">
        <v>37.7</v>
      </c>
      <c r="AP1009" s="21" t="n">
        <v>32.3</v>
      </c>
    </row>
    <row r="1010" customFormat="false" ht="12.8" hidden="false" customHeight="false" outlineLevel="0" collapsed="false">
      <c r="AC1010" s="26" t="s">
        <v>94</v>
      </c>
      <c r="AD1010" s="21" t="n">
        <v>40.2</v>
      </c>
      <c r="AE1010" s="21" t="n">
        <v>38.5</v>
      </c>
      <c r="AF1010" s="21" t="n">
        <v>33.9</v>
      </c>
      <c r="AG1010" s="21" t="n">
        <v>28.2</v>
      </c>
      <c r="AH1010" s="21" t="n">
        <v>27.8</v>
      </c>
      <c r="AI1010" s="21" t="n">
        <v>22.1</v>
      </c>
      <c r="AJ1010" s="21" t="n">
        <v>23.4</v>
      </c>
      <c r="AK1010" s="21" t="n">
        <v>29.1</v>
      </c>
      <c r="AL1010" s="21" t="n">
        <v>32.4</v>
      </c>
      <c r="AM1010" s="21" t="n">
        <v>36.8</v>
      </c>
      <c r="AN1010" s="21" t="n">
        <v>36.1</v>
      </c>
      <c r="AO1010" s="21" t="n">
        <v>36.4</v>
      </c>
      <c r="AP1010" s="21" t="n">
        <v>32.1</v>
      </c>
    </row>
    <row r="1011" customFormat="false" ht="12.8" hidden="false" customHeight="false" outlineLevel="0" collapsed="false">
      <c r="AC1011" s="26" t="s">
        <v>95</v>
      </c>
      <c r="AD1011" s="21" t="n">
        <v>38.1</v>
      </c>
      <c r="AE1011" s="21" t="n">
        <v>35.5</v>
      </c>
      <c r="AF1011" s="21" t="n">
        <v>32.4</v>
      </c>
      <c r="AG1011" s="21" t="n">
        <v>30.4</v>
      </c>
      <c r="AH1011" s="21" t="n">
        <v>26.5</v>
      </c>
      <c r="AI1011" s="21" t="n">
        <v>25.8</v>
      </c>
      <c r="AJ1011" s="21" t="n">
        <v>23.9</v>
      </c>
      <c r="AK1011" s="21" t="n">
        <v>29.3</v>
      </c>
      <c r="AL1011" s="21" t="n">
        <v>31.5</v>
      </c>
      <c r="AM1011" s="21" t="n">
        <v>35.8</v>
      </c>
      <c r="AN1011" s="21" t="n">
        <v>36.9</v>
      </c>
      <c r="AO1011" s="21" t="n">
        <v>39.8</v>
      </c>
      <c r="AP1011" s="21" t="n">
        <v>32.2</v>
      </c>
    </row>
    <row r="1012" customFormat="false" ht="12.8" hidden="false" customHeight="false" outlineLevel="0" collapsed="false">
      <c r="AC1012" s="26" t="s">
        <v>96</v>
      </c>
      <c r="AD1012" s="21" t="n">
        <v>37.1</v>
      </c>
      <c r="AE1012" s="21" t="n">
        <v>34.4</v>
      </c>
      <c r="AF1012" s="21" t="n">
        <v>34.9</v>
      </c>
      <c r="AG1012" s="21" t="n">
        <v>33.1</v>
      </c>
      <c r="AH1012" s="21" t="n">
        <v>29.7</v>
      </c>
      <c r="AI1012" s="21" t="n">
        <v>26.3</v>
      </c>
      <c r="AJ1012" s="21" t="n">
        <v>26.2</v>
      </c>
      <c r="AK1012" s="21" t="n">
        <v>27.7</v>
      </c>
      <c r="AL1012" s="21" t="n">
        <v>30.5</v>
      </c>
      <c r="AM1012" s="21" t="n">
        <v>34.5</v>
      </c>
      <c r="AN1012" s="21" t="n">
        <v>35.1</v>
      </c>
      <c r="AO1012" s="21" t="n">
        <v>36.5</v>
      </c>
      <c r="AP1012" s="21" t="n">
        <v>32.2</v>
      </c>
    </row>
    <row r="1013" customFormat="false" ht="12.8" hidden="false" customHeight="false" outlineLevel="0" collapsed="false">
      <c r="AC1013" s="26" t="s">
        <v>97</v>
      </c>
      <c r="AD1013" s="21" t="n">
        <v>31.1</v>
      </c>
      <c r="AE1013" s="21" t="n">
        <v>32.9</v>
      </c>
      <c r="AF1013" s="21" t="n">
        <v>32.1</v>
      </c>
      <c r="AG1013" s="21" t="n">
        <v>30.7</v>
      </c>
      <c r="AH1013" s="21" t="n">
        <v>26.2</v>
      </c>
      <c r="AI1013" s="21" t="n">
        <v>22.9</v>
      </c>
      <c r="AJ1013" s="21" t="n">
        <v>25.7</v>
      </c>
      <c r="AK1013" s="21" t="n">
        <v>27.4</v>
      </c>
      <c r="AL1013" s="21" t="n">
        <v>29.5</v>
      </c>
      <c r="AM1013" s="21" t="n">
        <v>32.8</v>
      </c>
      <c r="AN1013" s="21" t="n">
        <v>33.9</v>
      </c>
      <c r="AO1013" s="21" t="n">
        <v>37</v>
      </c>
      <c r="AP1013" s="21" t="n">
        <v>30.2</v>
      </c>
    </row>
    <row r="1014" customFormat="false" ht="12.8" hidden="false" customHeight="false" outlineLevel="0" collapsed="false">
      <c r="AC1014" s="26" t="s">
        <v>98</v>
      </c>
      <c r="AD1014" s="21" t="n">
        <v>36.7</v>
      </c>
      <c r="AE1014" s="21" t="n">
        <v>32.6</v>
      </c>
      <c r="AF1014" s="21" t="n">
        <v>33</v>
      </c>
      <c r="AG1014" s="21" t="n">
        <v>30.6</v>
      </c>
      <c r="AH1014" s="21" t="n">
        <v>27.5</v>
      </c>
      <c r="AI1014" s="21" t="n">
        <v>24.5</v>
      </c>
      <c r="AJ1014" s="21" t="n">
        <v>26.9</v>
      </c>
      <c r="AK1014" s="21" t="n">
        <v>27.1</v>
      </c>
      <c r="AL1014" s="21" t="n">
        <v>30.3</v>
      </c>
      <c r="AM1014" s="21" t="n">
        <v>31.7</v>
      </c>
      <c r="AN1014" s="21" t="n">
        <v>35.1</v>
      </c>
      <c r="AO1014" s="21" t="n">
        <v>35.3</v>
      </c>
      <c r="AP1014" s="21" t="n">
        <v>30.9</v>
      </c>
    </row>
    <row r="1015" customFormat="false" ht="12.8" hidden="false" customHeight="false" outlineLevel="0" collapsed="false">
      <c r="AC1015" s="26" t="s">
        <v>99</v>
      </c>
      <c r="AD1015" s="21" t="n">
        <v>33.1</v>
      </c>
      <c r="AE1015" s="21" t="n">
        <v>32.3</v>
      </c>
      <c r="AF1015" s="21" t="n">
        <v>32.5</v>
      </c>
      <c r="AG1015" s="21" t="n">
        <v>30.8</v>
      </c>
      <c r="AH1015" s="21" t="n">
        <v>25.7</v>
      </c>
      <c r="AI1015" s="21" t="n">
        <v>23.6</v>
      </c>
      <c r="AJ1015" s="21" t="n">
        <v>24.4</v>
      </c>
      <c r="AK1015" s="21" t="n">
        <v>25.9</v>
      </c>
      <c r="AL1015" s="21" t="n">
        <v>30.8</v>
      </c>
      <c r="AM1015" s="21" t="n">
        <v>32.3</v>
      </c>
      <c r="AN1015" s="21" t="n">
        <v>36.3</v>
      </c>
      <c r="AO1015" s="21" t="n">
        <v>38.5</v>
      </c>
      <c r="AP1015" s="21" t="n">
        <v>30.5</v>
      </c>
    </row>
    <row r="1016" customFormat="false" ht="12.8" hidden="false" customHeight="false" outlineLevel="0" collapsed="false">
      <c r="AC1016" s="26" t="s">
        <v>100</v>
      </c>
      <c r="AD1016" s="21" t="n">
        <v>34.8</v>
      </c>
      <c r="AE1016" s="21" t="n">
        <v>33.3</v>
      </c>
      <c r="AF1016" s="21" t="n">
        <v>32.3</v>
      </c>
      <c r="AG1016" s="21" t="n">
        <v>30.1</v>
      </c>
      <c r="AH1016" s="21" t="n">
        <v>25.9</v>
      </c>
      <c r="AI1016" s="21" t="n">
        <v>22.5</v>
      </c>
      <c r="AJ1016" s="21" t="n">
        <v>22.8</v>
      </c>
      <c r="AK1016" s="21" t="n">
        <v>28</v>
      </c>
      <c r="AL1016" s="21" t="n">
        <v>28.8</v>
      </c>
      <c r="AM1016" s="21" t="n">
        <v>35.2</v>
      </c>
      <c r="AN1016" s="21" t="n">
        <v>35.9</v>
      </c>
      <c r="AO1016" s="21" t="n">
        <v>35</v>
      </c>
      <c r="AP1016" s="21" t="n">
        <v>30.4</v>
      </c>
    </row>
    <row r="1017" customFormat="false" ht="12.8" hidden="false" customHeight="false" outlineLevel="0" collapsed="false">
      <c r="AC1017" s="26" t="s">
        <v>101</v>
      </c>
      <c r="AD1017" s="21" t="n">
        <v>34.8</v>
      </c>
      <c r="AE1017" s="21" t="n">
        <v>37.2</v>
      </c>
      <c r="AF1017" s="21" t="n">
        <v>36.2</v>
      </c>
      <c r="AG1017" s="21" t="n">
        <v>31.6</v>
      </c>
      <c r="AH1017" s="21" t="n">
        <v>26.7</v>
      </c>
      <c r="AI1017" s="21" t="n">
        <v>23.4</v>
      </c>
      <c r="AJ1017" s="21" t="n">
        <v>22.6</v>
      </c>
      <c r="AK1017" s="21" t="n">
        <v>24.8</v>
      </c>
      <c r="AL1017" s="21" t="n">
        <v>28.7</v>
      </c>
      <c r="AM1017" s="21" t="n">
        <v>33.1</v>
      </c>
      <c r="AN1017" s="21" t="n">
        <v>35.2</v>
      </c>
      <c r="AO1017" s="21" t="n">
        <v>37</v>
      </c>
      <c r="AP1017" s="21" t="n">
        <v>30.9</v>
      </c>
    </row>
    <row r="1018" customFormat="false" ht="12.8" hidden="false" customHeight="false" outlineLevel="0" collapsed="false">
      <c r="AC1018" s="26" t="s">
        <v>102</v>
      </c>
      <c r="AD1018" s="21" t="n">
        <v>36</v>
      </c>
      <c r="AE1018" s="21" t="n">
        <v>33.8</v>
      </c>
      <c r="AF1018" s="21" t="n">
        <v>34.5</v>
      </c>
      <c r="AG1018" s="21" t="n">
        <v>32.9</v>
      </c>
      <c r="AH1018" s="21" t="n">
        <v>25.5</v>
      </c>
      <c r="AI1018" s="21" t="n">
        <v>25.6</v>
      </c>
      <c r="AJ1018" s="21" t="n">
        <v>24.7</v>
      </c>
      <c r="AK1018" s="21" t="n">
        <v>28.2</v>
      </c>
      <c r="AL1018" s="21" t="n">
        <v>32.3</v>
      </c>
      <c r="AM1018" s="21" t="n">
        <v>35.2</v>
      </c>
      <c r="AN1018" s="21" t="n">
        <v>38.2</v>
      </c>
      <c r="AO1018" s="21" t="n">
        <v>39.7</v>
      </c>
      <c r="AP1018" s="21" t="n">
        <v>32.2</v>
      </c>
    </row>
    <row r="1019" customFormat="false" ht="12.8" hidden="false" customHeight="false" outlineLevel="0" collapsed="false">
      <c r="AC1019" s="26" t="s">
        <v>103</v>
      </c>
      <c r="AD1019" s="21" t="n">
        <v>37.7</v>
      </c>
      <c r="AE1019" s="21" t="n">
        <v>36.7</v>
      </c>
      <c r="AF1019" s="21" t="n">
        <v>36.9</v>
      </c>
      <c r="AG1019" s="21" t="n">
        <v>33.4</v>
      </c>
      <c r="AH1019" s="21" t="n">
        <v>29.3</v>
      </c>
      <c r="AI1019" s="21" t="n">
        <v>26.1</v>
      </c>
      <c r="AJ1019" s="21" t="n">
        <v>24.3</v>
      </c>
      <c r="AK1019" s="21" t="n">
        <v>28.5</v>
      </c>
      <c r="AL1019" s="21" t="n">
        <v>33.4</v>
      </c>
      <c r="AM1019" s="21" t="n">
        <v>35.5</v>
      </c>
      <c r="AN1019" s="21" t="n">
        <v>38.7</v>
      </c>
      <c r="AO1019" s="21" t="n">
        <v>38.4</v>
      </c>
      <c r="AP1019" s="21" t="n">
        <v>33.2</v>
      </c>
    </row>
    <row r="1020" customFormat="false" ht="12.8" hidden="false" customHeight="false" outlineLevel="0" collapsed="false">
      <c r="AC1020" s="26" t="s">
        <v>104</v>
      </c>
      <c r="AD1020" s="21" t="n">
        <v>35.1</v>
      </c>
      <c r="AE1020" s="21" t="n">
        <v>35.5</v>
      </c>
      <c r="AF1020" s="21" t="n">
        <v>34.9</v>
      </c>
      <c r="AG1020" s="21" t="n">
        <v>33.5</v>
      </c>
      <c r="AH1020" s="21" t="n">
        <v>28.1</v>
      </c>
      <c r="AI1020" s="21" t="n">
        <v>26.2</v>
      </c>
      <c r="AJ1020" s="21" t="n">
        <v>25.3</v>
      </c>
      <c r="AK1020" s="21" t="n">
        <v>29.6</v>
      </c>
      <c r="AL1020" s="21" t="n">
        <v>30.9</v>
      </c>
      <c r="AM1020" s="21" t="n">
        <v>33.5</v>
      </c>
      <c r="AN1020" s="21" t="n">
        <v>32.9</v>
      </c>
      <c r="AO1020" s="21" t="n">
        <v>38.6</v>
      </c>
      <c r="AP1020" s="21" t="n">
        <v>32</v>
      </c>
    </row>
    <row r="1021" customFormat="false" ht="12.8" hidden="false" customHeight="false" outlineLevel="0" collapsed="false">
      <c r="AC1021" s="26" t="s">
        <v>105</v>
      </c>
      <c r="AD1021" s="21" t="n">
        <v>38.5</v>
      </c>
      <c r="AE1021" s="21" t="n">
        <v>33.9</v>
      </c>
      <c r="AF1021" s="21" t="n">
        <v>31.7</v>
      </c>
      <c r="AG1021" s="21" t="n">
        <v>30.8</v>
      </c>
      <c r="AH1021" s="21" t="n">
        <v>27.7</v>
      </c>
      <c r="AI1021" s="21" t="n">
        <v>23.9</v>
      </c>
      <c r="AJ1021" s="21" t="n">
        <v>23.2</v>
      </c>
      <c r="AK1021" s="21" t="n">
        <v>27.1</v>
      </c>
      <c r="AL1021" s="21" t="n">
        <v>29.8</v>
      </c>
      <c r="AM1021" s="21" t="n">
        <v>33.5</v>
      </c>
      <c r="AN1021" s="21" t="n">
        <v>36.1</v>
      </c>
      <c r="AO1021" s="21" t="n">
        <v>37.9</v>
      </c>
      <c r="AP1021" s="21" t="n">
        <v>31.2</v>
      </c>
    </row>
    <row r="1022" customFormat="false" ht="12.8" hidden="false" customHeight="false" outlineLevel="0" collapsed="false">
      <c r="AC1022" s="26" t="s">
        <v>106</v>
      </c>
      <c r="AD1022" s="21" t="n">
        <v>37.8</v>
      </c>
      <c r="AE1022" s="21" t="n">
        <v>39.4</v>
      </c>
      <c r="AF1022" s="21" t="n">
        <v>32.9</v>
      </c>
      <c r="AG1022" s="21" t="n">
        <v>27.8</v>
      </c>
      <c r="AH1022" s="21" t="n">
        <v>26.5</v>
      </c>
      <c r="AI1022" s="21" t="n">
        <v>24.2</v>
      </c>
      <c r="AJ1022" s="21" t="n">
        <v>22.8</v>
      </c>
      <c r="AK1022" s="21" t="n">
        <v>28</v>
      </c>
      <c r="AL1022" s="21" t="n">
        <v>33.9</v>
      </c>
      <c r="AM1022" s="21" t="n">
        <v>33.8</v>
      </c>
      <c r="AN1022" s="21" t="n">
        <v>37.6</v>
      </c>
      <c r="AO1022" s="21" t="n">
        <v>38.2</v>
      </c>
      <c r="AP1022" s="21" t="n">
        <v>31.9</v>
      </c>
    </row>
    <row r="1023" customFormat="false" ht="12.8" hidden="false" customHeight="false" outlineLevel="0" collapsed="false">
      <c r="AC1023" s="26" t="s">
        <v>107</v>
      </c>
      <c r="AD1023" s="21" t="n">
        <v>33</v>
      </c>
      <c r="AE1023" s="21" t="n">
        <v>35.2</v>
      </c>
      <c r="AF1023" s="21" t="n">
        <v>32</v>
      </c>
      <c r="AG1023" s="21" t="n">
        <v>30.9</v>
      </c>
      <c r="AH1023" s="21" t="n">
        <v>28.7</v>
      </c>
      <c r="AI1023" s="21" t="n">
        <v>24.2</v>
      </c>
      <c r="AJ1023" s="21" t="n">
        <v>22.6</v>
      </c>
      <c r="AK1023" s="21" t="n">
        <v>27.9</v>
      </c>
      <c r="AL1023" s="21" t="n">
        <v>28.2</v>
      </c>
      <c r="AM1023" s="21" t="n">
        <v>33.7</v>
      </c>
      <c r="AN1023" s="21" t="n">
        <v>37.6</v>
      </c>
      <c r="AO1023" s="21" t="n">
        <v>38.2</v>
      </c>
      <c r="AP1023" s="21" t="n">
        <v>31</v>
      </c>
    </row>
    <row r="1024" customFormat="false" ht="12.8" hidden="false" customHeight="false" outlineLevel="0" collapsed="false">
      <c r="AC1024" s="26" t="s">
        <v>108</v>
      </c>
      <c r="AD1024" s="21" t="n">
        <v>39.6</v>
      </c>
      <c r="AE1024" s="21" t="n">
        <v>37.4</v>
      </c>
      <c r="AF1024" s="21" t="n">
        <v>35.9</v>
      </c>
      <c r="AG1024" s="21" t="n">
        <v>30.9</v>
      </c>
      <c r="AH1024" s="21" t="n">
        <v>28.6</v>
      </c>
      <c r="AI1024" s="21" t="n">
        <v>21.6</v>
      </c>
      <c r="AJ1024" s="21" t="n">
        <v>24</v>
      </c>
      <c r="AK1024" s="21" t="n">
        <v>30.1</v>
      </c>
      <c r="AL1024" s="21" t="n">
        <v>30.2</v>
      </c>
      <c r="AM1024" s="21" t="n">
        <v>34.3</v>
      </c>
      <c r="AN1024" s="21" t="n">
        <v>37.4</v>
      </c>
      <c r="AO1024" s="21" t="n">
        <v>38.4</v>
      </c>
      <c r="AP1024" s="21" t="n">
        <v>32.4</v>
      </c>
    </row>
    <row r="1025" customFormat="false" ht="12.8" hidden="false" customHeight="false" outlineLevel="0" collapsed="false">
      <c r="AC1025" s="26" t="s">
        <v>109</v>
      </c>
      <c r="AD1025" s="21" t="n">
        <v>37.7</v>
      </c>
      <c r="AE1025" s="21" t="n">
        <v>40.2</v>
      </c>
      <c r="AF1025" s="21" t="n">
        <v>37.5</v>
      </c>
      <c r="AG1025" s="21" t="n">
        <v>32.4</v>
      </c>
      <c r="AH1025" s="21" t="n">
        <v>29</v>
      </c>
      <c r="AI1025" s="21" t="n">
        <v>24.6</v>
      </c>
      <c r="AJ1025" s="21" t="n">
        <v>22.9</v>
      </c>
      <c r="AK1025" s="21" t="n">
        <v>26.7</v>
      </c>
      <c r="AL1025" s="21" t="n">
        <v>31.9</v>
      </c>
      <c r="AM1025" s="21" t="n">
        <v>34.7</v>
      </c>
      <c r="AN1025" s="21" t="n">
        <v>36.8</v>
      </c>
      <c r="AO1025" s="21" t="n">
        <v>38.7</v>
      </c>
      <c r="AP1025" s="21" t="n">
        <v>32.8</v>
      </c>
    </row>
    <row r="1026" customFormat="false" ht="12.8" hidden="false" customHeight="false" outlineLevel="0" collapsed="false">
      <c r="AC1026" s="26" t="s">
        <v>110</v>
      </c>
      <c r="AD1026" s="21" t="n">
        <v>36.6</v>
      </c>
      <c r="AE1026" s="21" t="n">
        <v>34.4</v>
      </c>
      <c r="AF1026" s="21" t="n">
        <v>34.4</v>
      </c>
      <c r="AG1026" s="21" t="n">
        <v>33.1</v>
      </c>
      <c r="AH1026" s="21" t="n">
        <v>27.7</v>
      </c>
      <c r="AI1026" s="21" t="n">
        <v>24.8</v>
      </c>
      <c r="AJ1026" s="21" t="n">
        <v>24.1</v>
      </c>
      <c r="AK1026" s="21" t="n">
        <v>26.2</v>
      </c>
      <c r="AL1026" s="21" t="n">
        <v>30.4</v>
      </c>
      <c r="AM1026" s="21" t="n">
        <v>36.8</v>
      </c>
      <c r="AN1026" s="21" t="n">
        <v>37</v>
      </c>
      <c r="AO1026" s="21" t="n">
        <v>36.3</v>
      </c>
      <c r="AP1026" s="21" t="n">
        <v>31.8</v>
      </c>
    </row>
    <row r="1027" customFormat="false" ht="12.8" hidden="false" customHeight="false" outlineLevel="0" collapsed="false">
      <c r="AC1027" s="26" t="s">
        <v>111</v>
      </c>
      <c r="AD1027" s="21" t="n">
        <v>39.6</v>
      </c>
      <c r="AE1027" s="21" t="n">
        <v>37.2</v>
      </c>
      <c r="AF1027" s="21" t="n">
        <v>36.3</v>
      </c>
      <c r="AG1027" s="21" t="n">
        <v>30.8</v>
      </c>
      <c r="AH1027" s="21" t="n">
        <v>30</v>
      </c>
      <c r="AI1027" s="21" t="n">
        <v>26.4</v>
      </c>
      <c r="AJ1027" s="21" t="n">
        <v>25.2</v>
      </c>
      <c r="AK1027" s="21" t="n">
        <v>27.2</v>
      </c>
      <c r="AL1027" s="21" t="n">
        <v>32.4</v>
      </c>
      <c r="AM1027" s="21" t="n">
        <v>37.7</v>
      </c>
      <c r="AN1027" s="21" t="n">
        <v>36.8</v>
      </c>
      <c r="AO1027" s="21" t="n">
        <v>36.8</v>
      </c>
      <c r="AP1027" s="21" t="n">
        <v>33</v>
      </c>
    </row>
    <row r="1028" customFormat="false" ht="12.8" hidden="false" customHeight="false" outlineLevel="0" collapsed="false">
      <c r="AC1028" s="26" t="s">
        <v>112</v>
      </c>
      <c r="AD1028" s="21" t="n">
        <v>38.6</v>
      </c>
      <c r="AE1028" s="21" t="n">
        <v>39.1</v>
      </c>
      <c r="AF1028" s="21" t="n">
        <v>31.8</v>
      </c>
      <c r="AG1028" s="21" t="n">
        <v>31.4</v>
      </c>
      <c r="AH1028" s="21" t="n">
        <v>27.9</v>
      </c>
      <c r="AI1028" s="21" t="n">
        <v>22.7</v>
      </c>
      <c r="AJ1028" s="21" t="n">
        <v>23.4</v>
      </c>
      <c r="AK1028" s="21" t="n">
        <v>24.9</v>
      </c>
      <c r="AL1028" s="21" t="n">
        <v>31.8</v>
      </c>
      <c r="AM1028" s="21" t="n">
        <v>36.8</v>
      </c>
      <c r="AN1028" s="21" t="n">
        <v>34.7</v>
      </c>
      <c r="AO1028" s="21" t="n">
        <v>37</v>
      </c>
      <c r="AP1028" s="21" t="n">
        <v>31.7</v>
      </c>
    </row>
    <row r="1029" customFormat="false" ht="12.8" hidden="false" customHeight="false" outlineLevel="0" collapsed="false">
      <c r="AC1029" s="26" t="s">
        <v>113</v>
      </c>
      <c r="AD1029" s="21" t="n">
        <v>38.2</v>
      </c>
      <c r="AE1029" s="21" t="n">
        <v>37.7</v>
      </c>
      <c r="AF1029" s="21" t="n">
        <v>37.6</v>
      </c>
      <c r="AG1029" s="21" t="n">
        <v>30.3</v>
      </c>
      <c r="AH1029" s="21" t="n">
        <v>28.3</v>
      </c>
      <c r="AI1029" s="21" t="n">
        <v>23.2</v>
      </c>
      <c r="AJ1029" s="21" t="n">
        <v>26.2</v>
      </c>
      <c r="AK1029" s="21" t="n">
        <v>28.7</v>
      </c>
      <c r="AL1029" s="21" t="n">
        <v>29.6</v>
      </c>
      <c r="AM1029" s="21" t="n">
        <v>36.5</v>
      </c>
      <c r="AN1029" s="21" t="n">
        <v>39.8</v>
      </c>
      <c r="AO1029" s="21" t="n">
        <v>38.5</v>
      </c>
      <c r="AP1029" s="21" t="n">
        <v>32.9</v>
      </c>
    </row>
    <row r="1030" customFormat="false" ht="12.8" hidden="false" customHeight="false" outlineLevel="0" collapsed="false">
      <c r="AC1030" s="26" t="s">
        <v>114</v>
      </c>
      <c r="AD1030" s="21" t="n">
        <v>35.9</v>
      </c>
      <c r="AE1030" s="21" t="n">
        <v>32.4</v>
      </c>
      <c r="AF1030" s="21" t="n">
        <v>35.5</v>
      </c>
      <c r="AG1030" s="21" t="n">
        <v>31.7</v>
      </c>
      <c r="AH1030" s="21" t="n">
        <v>27.5</v>
      </c>
      <c r="AI1030" s="21" t="n">
        <v>27</v>
      </c>
      <c r="AJ1030" s="21" t="n">
        <v>25</v>
      </c>
      <c r="AK1030" s="21" t="n">
        <v>27.3</v>
      </c>
      <c r="AL1030" s="21" t="n">
        <v>32.6</v>
      </c>
      <c r="AM1030" s="21" t="n">
        <v>36.8</v>
      </c>
      <c r="AN1030" s="21" t="n">
        <v>36.7</v>
      </c>
      <c r="AO1030" s="21" t="n">
        <v>38.8</v>
      </c>
      <c r="AP1030" s="21" t="n">
        <v>32.3</v>
      </c>
    </row>
    <row r="1031" customFormat="false" ht="12.8" hidden="false" customHeight="false" outlineLevel="0" collapsed="false">
      <c r="AC1031" s="26" t="s">
        <v>115</v>
      </c>
      <c r="AD1031" s="21" t="n">
        <v>38.5</v>
      </c>
      <c r="AE1031" s="21" t="n">
        <v>38</v>
      </c>
      <c r="AF1031" s="21" t="n">
        <v>37.7</v>
      </c>
      <c r="AG1031" s="21" t="n">
        <v>33.4</v>
      </c>
      <c r="AH1031" s="21" t="n">
        <v>27.8</v>
      </c>
      <c r="AI1031" s="21" t="n">
        <v>25</v>
      </c>
      <c r="AJ1031" s="21" t="n">
        <v>25</v>
      </c>
      <c r="AK1031" s="21" t="n">
        <v>28.4</v>
      </c>
      <c r="AL1031" s="21" t="n">
        <v>33.2</v>
      </c>
      <c r="AM1031" s="21" t="n">
        <v>33.3</v>
      </c>
      <c r="AN1031" s="21" t="n">
        <v>36.7</v>
      </c>
      <c r="AO1031" s="21" t="n">
        <v>37.7</v>
      </c>
      <c r="AP1031" s="21" t="n">
        <v>32.9</v>
      </c>
    </row>
    <row r="1032" customFormat="false" ht="12.8" hidden="false" customHeight="false" outlineLevel="0" collapsed="false">
      <c r="AC1032" s="26" t="s">
        <v>116</v>
      </c>
      <c r="AD1032" s="21" t="n">
        <v>36</v>
      </c>
      <c r="AE1032" s="21" t="n">
        <v>31.3</v>
      </c>
      <c r="AF1032" s="21" t="n">
        <v>34.9</v>
      </c>
      <c r="AG1032" s="21" t="n">
        <v>32.6</v>
      </c>
      <c r="AH1032" s="21" t="n">
        <v>27.7</v>
      </c>
      <c r="AI1032" s="21" t="n">
        <v>23</v>
      </c>
      <c r="AJ1032" s="21" t="n">
        <v>25.2</v>
      </c>
      <c r="AK1032" s="21" t="n">
        <v>27.5</v>
      </c>
      <c r="AL1032" s="21" t="n">
        <v>30.4</v>
      </c>
      <c r="AM1032" s="21" t="n">
        <v>34</v>
      </c>
      <c r="AN1032" s="21" t="n">
        <v>36.3</v>
      </c>
      <c r="AO1032" s="21" t="n">
        <v>35.5</v>
      </c>
      <c r="AP1032" s="21" t="n">
        <v>31.2</v>
      </c>
    </row>
    <row r="1033" customFormat="false" ht="12.8" hidden="false" customHeight="false" outlineLevel="0" collapsed="false">
      <c r="AC1033" s="26" t="s">
        <v>117</v>
      </c>
      <c r="AD1033" s="21" t="n">
        <v>38.6</v>
      </c>
      <c r="AE1033" s="21" t="n">
        <v>36.6</v>
      </c>
      <c r="AF1033" s="21" t="n">
        <v>33.8</v>
      </c>
      <c r="AG1033" s="21" t="n">
        <v>31.9</v>
      </c>
      <c r="AH1033" s="21" t="n">
        <v>28.3</v>
      </c>
      <c r="AI1033" s="21" t="n">
        <v>24.7</v>
      </c>
      <c r="AJ1033" s="21" t="n">
        <v>24.4</v>
      </c>
      <c r="AK1033" s="21" t="n">
        <v>25.5</v>
      </c>
      <c r="AL1033" s="21" t="n">
        <v>31.6</v>
      </c>
      <c r="AM1033" s="21" t="n">
        <v>35.9</v>
      </c>
      <c r="AN1033" s="21" t="n">
        <v>36.7</v>
      </c>
      <c r="AO1033" s="21" t="n">
        <v>37.1</v>
      </c>
      <c r="AP1033" s="21" t="n">
        <v>32.1</v>
      </c>
    </row>
    <row r="1034" customFormat="false" ht="12.8" hidden="false" customHeight="false" outlineLevel="0" collapsed="false">
      <c r="AC1034" s="26" t="s">
        <v>118</v>
      </c>
      <c r="AD1034" s="21" t="n">
        <v>37.1</v>
      </c>
      <c r="AE1034" s="21" t="n">
        <v>36.4</v>
      </c>
      <c r="AF1034" s="21" t="n">
        <v>34.1</v>
      </c>
      <c r="AG1034" s="21" t="n">
        <v>32.6</v>
      </c>
      <c r="AH1034" s="21" t="n">
        <v>25.3</v>
      </c>
      <c r="AI1034" s="21" t="n">
        <v>25.2</v>
      </c>
      <c r="AJ1034" s="21" t="n">
        <v>25.7</v>
      </c>
      <c r="AK1034" s="21" t="n">
        <v>27.4</v>
      </c>
      <c r="AL1034" s="21" t="n">
        <v>33.7</v>
      </c>
      <c r="AM1034" s="21" t="n">
        <v>32.8</v>
      </c>
      <c r="AN1034" s="21" t="n">
        <v>36.8</v>
      </c>
      <c r="AO1034" s="21" t="n">
        <v>38.1</v>
      </c>
      <c r="AP1034" s="21" t="n">
        <v>32.1</v>
      </c>
    </row>
    <row r="1035" customFormat="false" ht="12.8" hidden="false" customHeight="false" outlineLevel="0" collapsed="false">
      <c r="AC1035" s="26" t="s">
        <v>119</v>
      </c>
      <c r="AD1035" s="21" t="n">
        <v>38.7</v>
      </c>
      <c r="AE1035" s="21" t="n">
        <v>37.9</v>
      </c>
      <c r="AF1035" s="21" t="n">
        <v>33.2</v>
      </c>
      <c r="AG1035" s="21" t="n">
        <v>31.3</v>
      </c>
      <c r="AH1035" s="21" t="n">
        <v>27.6</v>
      </c>
      <c r="AI1035" s="21" t="n">
        <v>28.6</v>
      </c>
      <c r="AJ1035" s="21" t="n">
        <v>26.2</v>
      </c>
      <c r="AK1035" s="21" t="n">
        <v>28</v>
      </c>
      <c r="AL1035" s="21" t="n">
        <v>32.8</v>
      </c>
      <c r="AM1035" s="21" t="n">
        <v>34.4</v>
      </c>
      <c r="AN1035" s="21" t="n">
        <v>37.3</v>
      </c>
      <c r="AO1035" s="21" t="n">
        <v>37</v>
      </c>
      <c r="AP1035" s="21" t="n">
        <v>32.8</v>
      </c>
    </row>
    <row r="1036" customFormat="false" ht="12.8" hidden="false" customHeight="false" outlineLevel="0" collapsed="false">
      <c r="AC1036" s="26" t="s">
        <v>120</v>
      </c>
      <c r="AD1036" s="21" t="n">
        <v>34.6</v>
      </c>
      <c r="AE1036" s="21" t="n">
        <v>34.4</v>
      </c>
      <c r="AF1036" s="21" t="n">
        <v>33.7</v>
      </c>
      <c r="AG1036" s="21" t="n">
        <v>31.3</v>
      </c>
      <c r="AH1036" s="21" t="n">
        <v>26.8</v>
      </c>
      <c r="AI1036" s="21" t="n">
        <v>23.5</v>
      </c>
      <c r="AJ1036" s="21" t="n">
        <v>22.9</v>
      </c>
      <c r="AK1036" s="21" t="n">
        <v>27.1</v>
      </c>
      <c r="AL1036" s="21" t="n">
        <v>34.4</v>
      </c>
      <c r="AM1036" s="21" t="n">
        <v>34.7</v>
      </c>
      <c r="AN1036" s="21" t="n">
        <v>36.6</v>
      </c>
      <c r="AO1036" s="21" t="n">
        <v>35.7</v>
      </c>
      <c r="AP1036" s="21" t="n">
        <v>31.3</v>
      </c>
    </row>
    <row r="1037" customFormat="false" ht="12.8" hidden="false" customHeight="false" outlineLevel="0" collapsed="false">
      <c r="AC1037" s="26" t="s">
        <v>121</v>
      </c>
      <c r="AD1037" s="21" t="n">
        <v>38.3</v>
      </c>
      <c r="AE1037" s="21" t="n">
        <v>37.6</v>
      </c>
      <c r="AF1037" s="21" t="n">
        <v>36.7</v>
      </c>
      <c r="AG1037" s="21" t="n">
        <v>32.8</v>
      </c>
      <c r="AH1037" s="21" t="n">
        <v>28.8</v>
      </c>
      <c r="AI1037" s="21" t="n">
        <v>25.7</v>
      </c>
      <c r="AJ1037" s="21" t="n">
        <v>25.6</v>
      </c>
      <c r="AK1037" s="21" t="n">
        <v>28.6</v>
      </c>
      <c r="AL1037" s="21" t="n">
        <v>31.9</v>
      </c>
      <c r="AM1037" s="21" t="n">
        <v>35.6</v>
      </c>
      <c r="AN1037" s="21" t="n">
        <v>36.6</v>
      </c>
      <c r="AO1037" s="21" t="n">
        <v>36.9</v>
      </c>
      <c r="AP1037" s="21" t="n">
        <v>32.9</v>
      </c>
    </row>
    <row r="1038" customFormat="false" ht="12.8" hidden="false" customHeight="false" outlineLevel="0" collapsed="false">
      <c r="AC1038" s="26" t="s">
        <v>122</v>
      </c>
      <c r="AD1038" s="21" t="n">
        <v>37</v>
      </c>
      <c r="AE1038" s="21" t="n">
        <v>36.4</v>
      </c>
      <c r="AF1038" s="21" t="n">
        <v>35.4</v>
      </c>
      <c r="AG1038" s="21" t="n">
        <v>31.2</v>
      </c>
      <c r="AH1038" s="21" t="n">
        <v>29.4</v>
      </c>
      <c r="AI1038" s="21" t="n">
        <v>25.1</v>
      </c>
      <c r="AJ1038" s="21" t="n">
        <v>24.6</v>
      </c>
      <c r="AK1038" s="21" t="n">
        <v>28</v>
      </c>
      <c r="AL1038" s="21" t="n">
        <v>32.9</v>
      </c>
      <c r="AM1038" s="21" t="n">
        <v>33.6</v>
      </c>
      <c r="AN1038" s="21" t="n">
        <v>34</v>
      </c>
      <c r="AO1038" s="21" t="n">
        <v>36</v>
      </c>
      <c r="AP1038" s="21" t="n">
        <v>32</v>
      </c>
    </row>
    <row r="1039" customFormat="false" ht="12.8" hidden="false" customHeight="false" outlineLevel="0" collapsed="false">
      <c r="AC1039" s="26" t="s">
        <v>123</v>
      </c>
      <c r="AD1039" s="21" t="n">
        <v>37.5</v>
      </c>
      <c r="AE1039" s="21" t="n">
        <v>33.5</v>
      </c>
      <c r="AF1039" s="21" t="n">
        <v>32.3</v>
      </c>
      <c r="AG1039" s="21" t="n">
        <v>29.4</v>
      </c>
      <c r="AH1039" s="21" t="n">
        <v>24.4</v>
      </c>
      <c r="AI1039" s="21" t="n">
        <v>22.3</v>
      </c>
      <c r="AJ1039" s="21" t="n">
        <v>26</v>
      </c>
      <c r="AK1039" s="21" t="n">
        <v>28.5</v>
      </c>
      <c r="AL1039" s="21" t="n">
        <v>33</v>
      </c>
      <c r="AM1039" s="21" t="n">
        <v>31.3</v>
      </c>
      <c r="AN1039" s="21" t="n">
        <v>34.8</v>
      </c>
      <c r="AO1039" s="21" t="n">
        <v>32.3</v>
      </c>
      <c r="AP1039" s="21" t="n">
        <v>30.4</v>
      </c>
    </row>
    <row r="1040" customFormat="false" ht="12.8" hidden="false" customHeight="false" outlineLevel="0" collapsed="false">
      <c r="AC1040" s="26" t="s">
        <v>124</v>
      </c>
      <c r="AD1040" s="21" t="n">
        <v>35</v>
      </c>
      <c r="AE1040" s="21" t="n">
        <v>33</v>
      </c>
      <c r="AF1040" s="21" t="n">
        <v>31.2</v>
      </c>
      <c r="AG1040" s="21" t="n">
        <v>30.5</v>
      </c>
      <c r="AH1040" s="21" t="n">
        <v>26.5</v>
      </c>
      <c r="AI1040" s="21" t="n">
        <v>25.1</v>
      </c>
      <c r="AJ1040" s="21" t="n">
        <v>23.9</v>
      </c>
      <c r="AK1040" s="21" t="n">
        <v>26.5</v>
      </c>
      <c r="AL1040" s="21" t="n">
        <v>31.3</v>
      </c>
      <c r="AM1040" s="21" t="n">
        <v>32.7</v>
      </c>
      <c r="AN1040" s="21" t="n">
        <v>35.2</v>
      </c>
      <c r="AO1040" s="21" t="n">
        <v>36.7</v>
      </c>
      <c r="AP1040" s="21" t="n">
        <v>30.6</v>
      </c>
    </row>
    <row r="1041" customFormat="false" ht="12.8" hidden="false" customHeight="false" outlineLevel="0" collapsed="false">
      <c r="AC1041" s="26" t="s">
        <v>125</v>
      </c>
      <c r="AD1041" s="21" t="n">
        <v>35.8</v>
      </c>
      <c r="AE1041" s="21" t="n">
        <v>35.5</v>
      </c>
      <c r="AF1041" s="21" t="n">
        <v>34.9</v>
      </c>
      <c r="AG1041" s="21" t="n">
        <v>34.5</v>
      </c>
      <c r="AH1041" s="21" t="n">
        <v>29.1</v>
      </c>
      <c r="AI1041" s="21" t="n">
        <v>24.6</v>
      </c>
      <c r="AJ1041" s="21" t="n">
        <v>24.6</v>
      </c>
      <c r="AK1041" s="21" t="n">
        <v>26.7</v>
      </c>
      <c r="AL1041" s="21" t="n">
        <v>32.6</v>
      </c>
      <c r="AM1041" s="21" t="n">
        <v>36.5</v>
      </c>
      <c r="AN1041" s="21" t="n">
        <v>37.6</v>
      </c>
      <c r="AO1041" s="21" t="n">
        <v>39.1</v>
      </c>
      <c r="AP1041" s="21" t="n">
        <v>32.6</v>
      </c>
    </row>
    <row r="1042" customFormat="false" ht="12.8" hidden="false" customHeight="false" outlineLevel="0" collapsed="false">
      <c r="AC1042" s="26" t="s">
        <v>126</v>
      </c>
      <c r="AD1042" s="21" t="n">
        <v>34.1</v>
      </c>
      <c r="AE1042" s="21" t="n">
        <v>34.8</v>
      </c>
      <c r="AF1042" s="21" t="n">
        <v>33.3</v>
      </c>
      <c r="AG1042" s="21" t="n">
        <v>33.1</v>
      </c>
      <c r="AH1042" s="21" t="n">
        <v>28.8</v>
      </c>
      <c r="AI1042" s="21" t="n">
        <v>25.5</v>
      </c>
      <c r="AJ1042" s="21" t="n">
        <v>25.2</v>
      </c>
      <c r="AK1042" s="21" t="n">
        <v>27.1</v>
      </c>
      <c r="AL1042" s="21" t="n">
        <v>33.1</v>
      </c>
      <c r="AM1042" s="21" t="n">
        <v>34.8</v>
      </c>
      <c r="AN1042" s="21" t="n">
        <v>36.7</v>
      </c>
      <c r="AO1042" s="21" t="n">
        <v>35.5</v>
      </c>
      <c r="AP1042" s="21" t="n">
        <v>31.8</v>
      </c>
    </row>
    <row r="1043" customFormat="false" ht="12.8" hidden="false" customHeight="false" outlineLevel="0" collapsed="false">
      <c r="AC1043" s="26" t="s">
        <v>127</v>
      </c>
      <c r="AD1043" s="21" t="n">
        <v>36.9</v>
      </c>
      <c r="AE1043" s="21" t="n">
        <v>32.9</v>
      </c>
      <c r="AF1043" s="21" t="n">
        <v>35.3</v>
      </c>
      <c r="AG1043" s="21" t="n">
        <v>32.7</v>
      </c>
      <c r="AH1043" s="21" t="n">
        <v>27.4</v>
      </c>
      <c r="AI1043" s="21" t="n">
        <v>25.2</v>
      </c>
      <c r="AJ1043" s="21" t="n">
        <v>25.1</v>
      </c>
      <c r="AK1043" s="21" t="n">
        <v>27.3</v>
      </c>
      <c r="AL1043" s="21" t="n">
        <v>30.1</v>
      </c>
      <c r="AM1043" s="21" t="n">
        <v>36.8</v>
      </c>
      <c r="AN1043" s="21" t="n">
        <v>36.6</v>
      </c>
      <c r="AO1043" s="21" t="n">
        <v>38.2</v>
      </c>
      <c r="AP1043" s="21" t="n">
        <v>32</v>
      </c>
    </row>
    <row r="1044" customFormat="false" ht="12.8" hidden="false" customHeight="false" outlineLevel="0" collapsed="false">
      <c r="AC1044" s="26" t="s">
        <v>128</v>
      </c>
      <c r="AD1044" s="21" t="n">
        <v>37.4</v>
      </c>
      <c r="AE1044" s="21" t="n">
        <v>38.3</v>
      </c>
      <c r="AF1044" s="21" t="n">
        <v>36.9</v>
      </c>
      <c r="AG1044" s="21" t="n">
        <v>35.3</v>
      </c>
      <c r="AH1044" s="21" t="n">
        <v>29</v>
      </c>
      <c r="AI1044" s="21" t="n">
        <v>25.2</v>
      </c>
      <c r="AJ1044" s="21" t="n">
        <v>25.2</v>
      </c>
      <c r="AK1044" s="21" t="n">
        <v>26.9</v>
      </c>
      <c r="AL1044" s="21" t="n">
        <v>33.6</v>
      </c>
      <c r="AM1044" s="21" t="n">
        <v>35.2</v>
      </c>
      <c r="AN1044" s="21" t="n">
        <v>36.3</v>
      </c>
      <c r="AO1044" s="21" t="n">
        <v>37.6</v>
      </c>
      <c r="AP1044" s="21" t="n">
        <v>33.1</v>
      </c>
    </row>
    <row r="1045" customFormat="false" ht="12.8" hidden="false" customHeight="false" outlineLevel="0" collapsed="false">
      <c r="AC1045" s="26" t="s">
        <v>129</v>
      </c>
      <c r="AD1045" s="21" t="n">
        <v>34.3</v>
      </c>
      <c r="AE1045" s="21" t="n">
        <v>35.5</v>
      </c>
      <c r="AF1045" s="21" t="n">
        <v>33.6</v>
      </c>
      <c r="AG1045" s="21" t="n">
        <v>30.3</v>
      </c>
      <c r="AH1045" s="21" t="n">
        <v>25.3</v>
      </c>
      <c r="AI1045" s="21" t="n">
        <v>23</v>
      </c>
      <c r="AJ1045" s="21" t="n">
        <v>23.6</v>
      </c>
      <c r="AK1045" s="21" t="n">
        <v>27.6</v>
      </c>
      <c r="AL1045" s="21" t="n">
        <v>31.7</v>
      </c>
      <c r="AM1045" s="21" t="n">
        <v>36.1</v>
      </c>
      <c r="AN1045" s="21" t="n">
        <v>38.7</v>
      </c>
      <c r="AO1045" s="21" t="n">
        <v>36.5</v>
      </c>
      <c r="AP1045" s="21" t="n">
        <v>31.4</v>
      </c>
    </row>
    <row r="1046" customFormat="false" ht="12.8" hidden="false" customHeight="false" outlineLevel="0" collapsed="false">
      <c r="AC1046" s="26" t="s">
        <v>130</v>
      </c>
      <c r="AD1046" s="21" t="n">
        <v>34.9</v>
      </c>
      <c r="AE1046" s="21" t="n">
        <v>37</v>
      </c>
      <c r="AF1046" s="21" t="n">
        <v>34.3</v>
      </c>
      <c r="AG1046" s="21" t="n">
        <v>33</v>
      </c>
      <c r="AH1046" s="21" t="n">
        <v>29.8</v>
      </c>
      <c r="AI1046" s="21" t="n">
        <v>19.9</v>
      </c>
      <c r="AJ1046" s="21" t="n">
        <v>24.1</v>
      </c>
      <c r="AK1046" s="21" t="n">
        <v>26.8</v>
      </c>
      <c r="AL1046" s="21" t="n">
        <v>33</v>
      </c>
      <c r="AM1046" s="21" t="n">
        <v>36.8</v>
      </c>
      <c r="AN1046" s="21" t="n">
        <v>36.4</v>
      </c>
      <c r="AO1046" s="21" t="n">
        <v>38</v>
      </c>
      <c r="AP1046" s="21" t="n">
        <v>32</v>
      </c>
    </row>
    <row r="1047" customFormat="false" ht="12.8" hidden="false" customHeight="false" outlineLevel="0" collapsed="false">
      <c r="AC1047" s="26" t="s">
        <v>131</v>
      </c>
      <c r="AD1047" s="21" t="n">
        <v>40.4</v>
      </c>
      <c r="AE1047" s="21" t="n">
        <v>37.9</v>
      </c>
      <c r="AF1047" s="21" t="n">
        <v>36</v>
      </c>
      <c r="AG1047" s="21" t="n">
        <v>32.7</v>
      </c>
      <c r="AH1047" s="21" t="n">
        <v>28.3</v>
      </c>
      <c r="AI1047" s="21" t="n">
        <v>24.9</v>
      </c>
      <c r="AJ1047" s="21" t="n">
        <v>25.2</v>
      </c>
      <c r="AK1047" s="21" t="n">
        <v>25.7</v>
      </c>
      <c r="AL1047" s="21" t="n">
        <v>32</v>
      </c>
      <c r="AM1047" s="21" t="n">
        <v>36.5</v>
      </c>
      <c r="AN1047" s="21" t="n">
        <v>37</v>
      </c>
      <c r="AO1047" s="21" t="n">
        <v>37.5</v>
      </c>
      <c r="AP1047" s="21" t="n">
        <v>32.8</v>
      </c>
    </row>
    <row r="1048" customFormat="false" ht="12.8" hidden="false" customHeight="false" outlineLevel="0" collapsed="false">
      <c r="AC1048" s="26" t="s">
        <v>132</v>
      </c>
      <c r="AD1048" s="21" t="n">
        <v>33.3</v>
      </c>
      <c r="AE1048" s="21" t="n">
        <v>34.5</v>
      </c>
      <c r="AF1048" s="21" t="n">
        <v>36.2</v>
      </c>
      <c r="AG1048" s="21" t="n">
        <v>32.8</v>
      </c>
      <c r="AH1048" s="21" t="n">
        <v>26.9</v>
      </c>
      <c r="AI1048" s="21" t="n">
        <v>26</v>
      </c>
      <c r="AJ1048" s="21" t="n">
        <v>25.6</v>
      </c>
      <c r="AK1048" s="21" t="n">
        <v>31.3</v>
      </c>
      <c r="AL1048" s="21" t="n">
        <v>33.6</v>
      </c>
      <c r="AM1048" s="21" t="n">
        <v>34.3</v>
      </c>
      <c r="AN1048" s="21" t="n">
        <v>37.4</v>
      </c>
      <c r="AO1048" s="21" t="n">
        <v>36.2</v>
      </c>
      <c r="AP1048" s="21" t="n">
        <v>32.3</v>
      </c>
    </row>
    <row r="1049" customFormat="false" ht="12.8" hidden="false" customHeight="false" outlineLevel="0" collapsed="false">
      <c r="AC1049" s="26" t="s">
        <v>133</v>
      </c>
      <c r="AD1049" s="21" t="n">
        <v>35.8</v>
      </c>
      <c r="AE1049" s="21" t="n">
        <v>35.6</v>
      </c>
      <c r="AF1049" s="21" t="n">
        <v>33.2</v>
      </c>
      <c r="AG1049" s="21" t="n">
        <v>31.2</v>
      </c>
      <c r="AH1049" s="21" t="n">
        <v>26.2</v>
      </c>
      <c r="AI1049" s="21" t="n">
        <v>23.4</v>
      </c>
      <c r="AJ1049" s="21" t="n">
        <v>24</v>
      </c>
      <c r="AK1049" s="21" t="n">
        <v>26.1</v>
      </c>
      <c r="AL1049" s="21" t="n">
        <v>30.1</v>
      </c>
      <c r="AM1049" s="21" t="n">
        <v>32.7</v>
      </c>
      <c r="AN1049" s="21" t="n">
        <v>34.6</v>
      </c>
      <c r="AO1049" s="21" t="n">
        <v>34.9</v>
      </c>
      <c r="AP1049" s="21" t="n">
        <v>30.6</v>
      </c>
    </row>
    <row r="1050" customFormat="false" ht="12.8" hidden="false" customHeight="false" outlineLevel="0" collapsed="false">
      <c r="AC1050" s="26" t="s">
        <v>134</v>
      </c>
      <c r="AD1050" s="21" t="n">
        <v>35.7</v>
      </c>
      <c r="AE1050" s="21" t="n">
        <v>33.1</v>
      </c>
      <c r="AF1050" s="21" t="n">
        <v>30.3</v>
      </c>
      <c r="AG1050" s="21" t="n">
        <v>28.7</v>
      </c>
      <c r="AH1050" s="21" t="n">
        <v>25.1</v>
      </c>
      <c r="AI1050" s="21" t="n">
        <v>22.6</v>
      </c>
      <c r="AJ1050" s="21" t="n">
        <v>24.4</v>
      </c>
      <c r="AK1050" s="21" t="n">
        <v>27.5</v>
      </c>
      <c r="AL1050" s="21" t="n">
        <v>30.9</v>
      </c>
      <c r="AM1050" s="21" t="n">
        <v>34.9</v>
      </c>
      <c r="AN1050" s="21" t="n">
        <v>34.1</v>
      </c>
      <c r="AO1050" s="21" t="n">
        <v>35.4</v>
      </c>
      <c r="AP1050" s="21" t="n">
        <v>30.2</v>
      </c>
    </row>
    <row r="1051" customFormat="false" ht="12.8" hidden="false" customHeight="false" outlineLevel="0" collapsed="false">
      <c r="AC1051" s="26" t="s">
        <v>135</v>
      </c>
      <c r="AD1051" s="21" t="n">
        <v>37.5</v>
      </c>
      <c r="AE1051" s="21" t="n">
        <v>36.7</v>
      </c>
      <c r="AF1051" s="21" t="n">
        <v>31.9</v>
      </c>
      <c r="AG1051" s="21" t="n">
        <v>30.2</v>
      </c>
      <c r="AH1051" s="21" t="n">
        <v>26.3</v>
      </c>
      <c r="AI1051" s="21" t="n">
        <v>23.4</v>
      </c>
      <c r="AJ1051" s="21" t="n">
        <v>23.5</v>
      </c>
      <c r="AK1051" s="21" t="n">
        <v>27.9</v>
      </c>
      <c r="AL1051" s="21" t="n">
        <v>32.8</v>
      </c>
      <c r="AM1051" s="21" t="n">
        <v>35.2</v>
      </c>
      <c r="AN1051" s="21" t="n">
        <v>38.1</v>
      </c>
      <c r="AO1051" s="21" t="n">
        <v>37.2</v>
      </c>
      <c r="AP1051" s="21" t="n">
        <v>31.7</v>
      </c>
    </row>
    <row r="1052" customFormat="false" ht="12.8" hidden="false" customHeight="false" outlineLevel="0" collapsed="false">
      <c r="AC1052" s="26" t="s">
        <v>136</v>
      </c>
      <c r="AD1052" s="21" t="n">
        <v>39.5</v>
      </c>
      <c r="AE1052" s="21" t="n">
        <v>37.3</v>
      </c>
      <c r="AF1052" s="21" t="n">
        <v>37.2</v>
      </c>
      <c r="AG1052" s="21" t="n">
        <v>33</v>
      </c>
      <c r="AH1052" s="21" t="n">
        <v>28.3</v>
      </c>
      <c r="AI1052" s="21" t="n">
        <v>25.6</v>
      </c>
      <c r="AJ1052" s="21" t="n">
        <v>26.4</v>
      </c>
      <c r="AK1052" s="21" t="n">
        <v>30.2</v>
      </c>
      <c r="AL1052" s="21" t="n">
        <v>35.2</v>
      </c>
      <c r="AM1052" s="21" t="n">
        <v>36.7</v>
      </c>
      <c r="AN1052" s="21" t="n">
        <v>37.2</v>
      </c>
      <c r="AO1052" s="21" t="n">
        <v>37.9</v>
      </c>
      <c r="AP1052" s="21" t="n">
        <v>33.7</v>
      </c>
    </row>
    <row r="1053" customFormat="false" ht="12.8" hidden="false" customHeight="false" outlineLevel="0" collapsed="false">
      <c r="AC1053" s="26" t="s">
        <v>137</v>
      </c>
      <c r="AD1053" s="21" t="n">
        <v>36</v>
      </c>
      <c r="AE1053" s="21" t="n">
        <v>32.1</v>
      </c>
      <c r="AF1053" s="21" t="n">
        <v>34.3</v>
      </c>
      <c r="AG1053" s="21" t="n">
        <v>33.5</v>
      </c>
      <c r="AH1053" s="21" t="n">
        <v>30.3</v>
      </c>
      <c r="AI1053" s="21" t="n">
        <v>25</v>
      </c>
      <c r="AJ1053" s="21" t="n">
        <v>25.5</v>
      </c>
      <c r="AK1053" s="21" t="n">
        <v>25.1</v>
      </c>
      <c r="AL1053" s="21" t="n">
        <v>33.2</v>
      </c>
      <c r="AM1053" s="21" t="n">
        <v>36.9</v>
      </c>
      <c r="AN1053" s="21" t="n">
        <v>38.5</v>
      </c>
      <c r="AO1053" s="21" t="n">
        <v>35.3</v>
      </c>
      <c r="AP1053" s="21" t="n">
        <v>32.1</v>
      </c>
    </row>
    <row r="1054" customFormat="false" ht="12.8" hidden="false" customHeight="false" outlineLevel="0" collapsed="false">
      <c r="AC1054" s="26" t="s">
        <v>138</v>
      </c>
      <c r="AD1054" s="21" t="n">
        <v>33.7</v>
      </c>
      <c r="AE1054" s="21" t="n">
        <v>37.1</v>
      </c>
      <c r="AF1054" s="21" t="n">
        <v>36.8</v>
      </c>
      <c r="AG1054" s="21" t="n">
        <v>31.1</v>
      </c>
      <c r="AH1054" s="21" t="n">
        <v>27.9</v>
      </c>
      <c r="AI1054" s="21" t="n">
        <v>25.7</v>
      </c>
      <c r="AJ1054" s="21" t="n">
        <v>24.7</v>
      </c>
      <c r="AK1054" s="21" t="n">
        <v>26.7</v>
      </c>
      <c r="AL1054" s="21" t="n">
        <v>30.4</v>
      </c>
      <c r="AM1054" s="21" t="n">
        <v>36.4</v>
      </c>
      <c r="AN1054" s="21" t="n">
        <v>39.2</v>
      </c>
      <c r="AO1054" s="21" t="n">
        <v>35</v>
      </c>
      <c r="AP1054" s="21" t="n">
        <v>32.1</v>
      </c>
    </row>
    <row r="1055" customFormat="false" ht="12.8" hidden="false" customHeight="false" outlineLevel="0" collapsed="false">
      <c r="AC1055" s="26" t="s">
        <v>139</v>
      </c>
      <c r="AD1055" s="21" t="n">
        <v>36.7</v>
      </c>
      <c r="AE1055" s="21" t="n">
        <v>37.3</v>
      </c>
      <c r="AF1055" s="21" t="n">
        <v>36.9</v>
      </c>
      <c r="AG1055" s="21" t="n">
        <v>35.1</v>
      </c>
      <c r="AH1055" s="21" t="n">
        <v>30.4</v>
      </c>
      <c r="AI1055" s="21" t="n">
        <v>26.7</v>
      </c>
      <c r="AJ1055" s="21" t="n">
        <v>24.8</v>
      </c>
      <c r="AK1055" s="21" t="n">
        <v>27.4</v>
      </c>
      <c r="AL1055" s="21" t="n">
        <v>32.4</v>
      </c>
      <c r="AM1055" s="21" t="n">
        <v>33.8</v>
      </c>
      <c r="AN1055" s="21" t="n">
        <v>36.7</v>
      </c>
      <c r="AO1055" s="21" t="n">
        <v>35.8</v>
      </c>
      <c r="AP1055" s="21" t="n">
        <v>32.8</v>
      </c>
    </row>
    <row r="1056" customFormat="false" ht="12.8" hidden="false" customHeight="false" outlineLevel="0" collapsed="false">
      <c r="AC1056" s="26" t="s">
        <v>140</v>
      </c>
      <c r="AD1056" s="21" t="n">
        <v>34.3</v>
      </c>
      <c r="AE1056" s="21" t="n">
        <v>35.3</v>
      </c>
      <c r="AF1056" s="21" t="n">
        <v>37.9</v>
      </c>
      <c r="AG1056" s="21" t="n">
        <v>32.8</v>
      </c>
      <c r="AH1056" s="21" t="n">
        <v>30.2</v>
      </c>
      <c r="AI1056" s="21" t="n">
        <v>25.6</v>
      </c>
      <c r="AJ1056" s="21" t="n">
        <v>26.9</v>
      </c>
      <c r="AK1056" s="21" t="n">
        <v>29.3</v>
      </c>
      <c r="AL1056" s="21" t="n">
        <v>33.6</v>
      </c>
      <c r="AM1056" s="21" t="n">
        <v>36.3</v>
      </c>
      <c r="AN1056" s="21" t="n">
        <v>35.9</v>
      </c>
      <c r="AO1056" s="21" t="n">
        <v>38.7</v>
      </c>
      <c r="AP1056" s="21" t="n">
        <v>33.1</v>
      </c>
    </row>
    <row r="1057" customFormat="false" ht="12.8" hidden="false" customHeight="false" outlineLevel="0" collapsed="false">
      <c r="AC1057" s="26" t="s">
        <v>141</v>
      </c>
      <c r="AD1057" s="21" t="n">
        <v>36.6</v>
      </c>
      <c r="AE1057" s="21" t="n">
        <v>38</v>
      </c>
      <c r="AF1057" s="21" t="n">
        <v>35.4</v>
      </c>
      <c r="AG1057" s="21" t="n">
        <v>35</v>
      </c>
      <c r="AH1057" s="21" t="n">
        <v>27.8</v>
      </c>
      <c r="AI1057" s="21" t="n">
        <v>26</v>
      </c>
      <c r="AJ1057" s="21" t="n">
        <v>27.1</v>
      </c>
      <c r="AK1057" s="21" t="n">
        <v>27.8</v>
      </c>
      <c r="AL1057" s="21" t="n">
        <v>32.8</v>
      </c>
      <c r="AM1057" s="21" t="n">
        <v>37.6</v>
      </c>
      <c r="AN1057" s="21" t="n">
        <v>37.8</v>
      </c>
      <c r="AO1057" s="21" t="n">
        <v>41.3</v>
      </c>
      <c r="AP1057" s="21" t="n">
        <v>33.6</v>
      </c>
    </row>
    <row r="1058" customFormat="false" ht="12.8" hidden="false" customHeight="false" outlineLevel="0" collapsed="false">
      <c r="AC1058" s="26" t="s">
        <v>142</v>
      </c>
      <c r="AD1058" s="21" t="n">
        <v>41.6</v>
      </c>
      <c r="AE1058" s="21" t="n">
        <v>39.8</v>
      </c>
      <c r="AF1058" s="21" t="n">
        <v>37.4</v>
      </c>
      <c r="AG1058" s="21" t="n">
        <v>32.9</v>
      </c>
      <c r="AH1058" s="21" t="n">
        <v>27.9</v>
      </c>
      <c r="AI1058" s="21" t="n">
        <v>24.7</v>
      </c>
      <c r="AJ1058" s="27"/>
    </row>
    <row r="1063" customFormat="false" ht="12.8" hidden="false" customHeight="false" outlineLevel="0" collapsed="false">
      <c r="AC1063" s="1" t="s">
        <v>151</v>
      </c>
    </row>
    <row r="1065" customFormat="false" ht="12.8" hidden="false" customHeight="false" outlineLevel="0" collapsed="false">
      <c r="AC1065" s="26" t="s">
        <v>33</v>
      </c>
      <c r="AD1065" s="20" t="n">
        <f aca="false">SUM(AD1066+AD1067+AD1068)/3</f>
        <v>25.4333333333333</v>
      </c>
      <c r="AE1065" s="21" t="n">
        <v>24.5</v>
      </c>
      <c r="AF1065" s="21" t="n">
        <v>20.9</v>
      </c>
      <c r="AG1065" s="21" t="n">
        <v>19.8</v>
      </c>
      <c r="AH1065" s="21" t="n">
        <v>16.8</v>
      </c>
      <c r="AI1065" s="21" t="n">
        <v>12.2</v>
      </c>
      <c r="AJ1065" s="21" t="n">
        <v>13</v>
      </c>
      <c r="AK1065" s="21" t="n">
        <v>14.5</v>
      </c>
      <c r="AL1065" s="21" t="n">
        <v>17.8</v>
      </c>
      <c r="AM1065" s="21" t="n">
        <v>19.9</v>
      </c>
      <c r="AN1065" s="21" t="n">
        <v>22.5</v>
      </c>
      <c r="AO1065" s="21" t="n">
        <v>23.7</v>
      </c>
      <c r="AP1065" s="42" t="n">
        <f aca="false">AVERAGE(AD1065:AO1065)</f>
        <v>19.2527777777778</v>
      </c>
    </row>
    <row r="1066" customFormat="false" ht="12.8" hidden="false" customHeight="false" outlineLevel="0" collapsed="false">
      <c r="AC1066" s="26" t="s">
        <v>34</v>
      </c>
      <c r="AD1066" s="21" t="n">
        <v>25.4</v>
      </c>
      <c r="AE1066" s="21" t="n">
        <v>24.6</v>
      </c>
      <c r="AF1066" s="21" t="n">
        <v>22.7</v>
      </c>
      <c r="AG1066" s="21" t="n">
        <v>18.9</v>
      </c>
      <c r="AH1066" s="21" t="n">
        <v>14.5</v>
      </c>
      <c r="AI1066" s="21" t="n">
        <v>11.2</v>
      </c>
      <c r="AJ1066" s="21" t="n">
        <v>10.8</v>
      </c>
      <c r="AK1066" s="21" t="n">
        <v>11.9</v>
      </c>
      <c r="AL1066" s="21" t="n">
        <v>14.7</v>
      </c>
      <c r="AM1066" s="21" t="n">
        <v>20.1</v>
      </c>
      <c r="AN1066" s="21" t="n">
        <v>21.9</v>
      </c>
      <c r="AO1066" s="21" t="n">
        <v>24.8</v>
      </c>
      <c r="AP1066" s="21" t="n">
        <v>18.5</v>
      </c>
    </row>
    <row r="1067" customFormat="false" ht="12.8" hidden="false" customHeight="false" outlineLevel="0" collapsed="false">
      <c r="AC1067" s="26" t="s">
        <v>35</v>
      </c>
      <c r="AD1067" s="21" t="n">
        <v>25.5</v>
      </c>
      <c r="AE1067" s="21" t="n">
        <v>23.8</v>
      </c>
      <c r="AF1067" s="21" t="n">
        <v>23.6</v>
      </c>
      <c r="AG1067" s="21" t="n">
        <v>19.5</v>
      </c>
      <c r="AH1067" s="21" t="n">
        <v>15.8</v>
      </c>
      <c r="AI1067" s="21" t="n">
        <v>11.3</v>
      </c>
      <c r="AJ1067" s="21" t="n">
        <v>10.6</v>
      </c>
      <c r="AK1067" s="21" t="n">
        <v>13</v>
      </c>
      <c r="AL1067" s="21" t="n">
        <v>18.4</v>
      </c>
      <c r="AM1067" s="21" t="n">
        <v>19.7</v>
      </c>
      <c r="AN1067" s="21" t="n">
        <v>22</v>
      </c>
      <c r="AO1067" s="21" t="n">
        <v>24.6</v>
      </c>
      <c r="AP1067" s="21" t="n">
        <v>19</v>
      </c>
    </row>
    <row r="1068" customFormat="false" ht="12.8" hidden="false" customHeight="false" outlineLevel="0" collapsed="false">
      <c r="AC1068" s="26" t="s">
        <v>36</v>
      </c>
      <c r="AD1068" s="21" t="n">
        <v>25.4</v>
      </c>
      <c r="AE1068" s="21" t="n">
        <v>22</v>
      </c>
      <c r="AF1068" s="21" t="n">
        <v>21.4</v>
      </c>
      <c r="AG1068" s="21" t="n">
        <v>19.4</v>
      </c>
      <c r="AH1068" s="21" t="n">
        <v>13</v>
      </c>
      <c r="AI1068" s="21" t="n">
        <v>8.9</v>
      </c>
      <c r="AJ1068" s="21" t="n">
        <v>10</v>
      </c>
      <c r="AK1068" s="21" t="n">
        <v>11.6</v>
      </c>
      <c r="AL1068" s="21" t="n">
        <v>14.3</v>
      </c>
      <c r="AM1068" s="21" t="n">
        <v>19.6</v>
      </c>
      <c r="AN1068" s="21" t="n">
        <v>22.4</v>
      </c>
      <c r="AO1068" s="21" t="n">
        <v>24.8</v>
      </c>
      <c r="AP1068" s="21" t="n">
        <v>17.7</v>
      </c>
    </row>
    <row r="1069" customFormat="false" ht="12.8" hidden="false" customHeight="false" outlineLevel="0" collapsed="false">
      <c r="AC1069" s="26" t="s">
        <v>37</v>
      </c>
      <c r="AD1069" s="21" t="n">
        <v>23.4</v>
      </c>
      <c r="AE1069" s="21" t="n">
        <v>25</v>
      </c>
      <c r="AF1069" s="21" t="n">
        <v>23.5</v>
      </c>
      <c r="AG1069" s="21" t="n">
        <v>20.6</v>
      </c>
      <c r="AH1069" s="21" t="n">
        <v>17.3</v>
      </c>
      <c r="AI1069" s="21" t="n">
        <v>12.9</v>
      </c>
      <c r="AJ1069" s="21" t="n">
        <v>10.1</v>
      </c>
      <c r="AK1069" s="21" t="n">
        <v>14.2</v>
      </c>
      <c r="AL1069" s="21" t="n">
        <v>16.4</v>
      </c>
      <c r="AM1069" s="21" t="n">
        <v>19.2</v>
      </c>
      <c r="AN1069" s="21" t="n">
        <v>24.4</v>
      </c>
      <c r="AO1069" s="21" t="n">
        <v>25.3</v>
      </c>
      <c r="AP1069" s="21" t="n">
        <v>19.4</v>
      </c>
    </row>
    <row r="1070" customFormat="false" ht="12.8" hidden="false" customHeight="false" outlineLevel="0" collapsed="false">
      <c r="AC1070" s="26" t="s">
        <v>38</v>
      </c>
      <c r="AD1070" s="21" t="n">
        <v>23.8</v>
      </c>
      <c r="AE1070" s="21" t="n">
        <v>24.5</v>
      </c>
      <c r="AF1070" s="21" t="n">
        <v>22.5</v>
      </c>
      <c r="AG1070" s="21" t="n">
        <v>20.3</v>
      </c>
      <c r="AH1070" s="21" t="n">
        <v>15.1</v>
      </c>
      <c r="AI1070" s="21" t="n">
        <v>13.1</v>
      </c>
      <c r="AJ1070" s="21" t="n">
        <v>13.5</v>
      </c>
      <c r="AK1070" s="21" t="n">
        <v>10.3</v>
      </c>
      <c r="AL1070" s="21" t="n">
        <v>19.3</v>
      </c>
      <c r="AM1070" s="21" t="n">
        <v>20.7</v>
      </c>
      <c r="AN1070" s="21" t="n">
        <v>23.4</v>
      </c>
      <c r="AO1070" s="21" t="n">
        <v>23</v>
      </c>
      <c r="AP1070" s="21" t="n">
        <v>19.1</v>
      </c>
    </row>
    <row r="1071" customFormat="false" ht="12.8" hidden="false" customHeight="false" outlineLevel="0" collapsed="false">
      <c r="AC1071" s="26" t="s">
        <v>39</v>
      </c>
      <c r="AD1071" s="21" t="n">
        <v>24.2</v>
      </c>
      <c r="AE1071" s="21" t="n">
        <v>23.7</v>
      </c>
      <c r="AF1071" s="21" t="n">
        <v>23</v>
      </c>
      <c r="AG1071" s="21" t="n">
        <v>18.3</v>
      </c>
      <c r="AH1071" s="21" t="n">
        <v>17.1</v>
      </c>
      <c r="AI1071" s="21" t="n">
        <v>14.4</v>
      </c>
      <c r="AJ1071" s="21" t="n">
        <v>11.3</v>
      </c>
      <c r="AK1071" s="21" t="n">
        <v>14.1</v>
      </c>
      <c r="AL1071" s="21" t="n">
        <v>16.9</v>
      </c>
      <c r="AM1071" s="21" t="n">
        <v>19.6</v>
      </c>
      <c r="AN1071" s="21" t="n">
        <v>21.2</v>
      </c>
      <c r="AO1071" s="21" t="n">
        <v>22.8</v>
      </c>
      <c r="AP1071" s="21" t="n">
        <v>18.9</v>
      </c>
    </row>
    <row r="1072" customFormat="false" ht="12.8" hidden="false" customHeight="false" outlineLevel="0" collapsed="false">
      <c r="AC1072" s="26" t="s">
        <v>40</v>
      </c>
      <c r="AD1072" s="21" t="n">
        <v>23.9</v>
      </c>
      <c r="AE1072" s="21" t="n">
        <v>21.5</v>
      </c>
      <c r="AF1072" s="21" t="n">
        <v>21.6</v>
      </c>
      <c r="AG1072" s="21" t="n">
        <v>19.6</v>
      </c>
      <c r="AH1072" s="21" t="n">
        <v>12.3</v>
      </c>
      <c r="AI1072" s="21" t="n">
        <v>10.7</v>
      </c>
      <c r="AJ1072" s="21" t="n">
        <v>12.2</v>
      </c>
      <c r="AK1072" s="21" t="n">
        <v>12.2</v>
      </c>
      <c r="AL1072" s="21" t="n">
        <v>17</v>
      </c>
      <c r="AM1072" s="21" t="n">
        <v>19.8</v>
      </c>
      <c r="AN1072" s="21" t="n">
        <v>22.2</v>
      </c>
      <c r="AO1072" s="21" t="n">
        <v>23.8</v>
      </c>
      <c r="AP1072" s="21" t="n">
        <v>18.1</v>
      </c>
    </row>
    <row r="1073" customFormat="false" ht="12.8" hidden="false" customHeight="false" outlineLevel="0" collapsed="false">
      <c r="AC1073" s="26" t="s">
        <v>41</v>
      </c>
      <c r="AD1073" s="21" t="n">
        <v>23.5</v>
      </c>
      <c r="AE1073" s="21" t="n">
        <v>22.5</v>
      </c>
      <c r="AF1073" s="21" t="n">
        <v>20.8</v>
      </c>
      <c r="AG1073" s="21" t="n">
        <v>17.7</v>
      </c>
      <c r="AH1073" s="21" t="n">
        <v>14.5</v>
      </c>
      <c r="AI1073" s="21" t="n">
        <v>11.4</v>
      </c>
      <c r="AJ1073" s="21" t="n">
        <v>9.4</v>
      </c>
      <c r="AK1073" s="21" t="n">
        <v>13.3</v>
      </c>
      <c r="AL1073" s="21" t="n">
        <v>14.4</v>
      </c>
      <c r="AM1073" s="21" t="n">
        <v>19</v>
      </c>
      <c r="AN1073" s="21" t="n">
        <v>22</v>
      </c>
      <c r="AO1073" s="21" t="n">
        <v>25.2</v>
      </c>
      <c r="AP1073" s="21" t="n">
        <v>17.8</v>
      </c>
    </row>
    <row r="1074" customFormat="false" ht="12.8" hidden="false" customHeight="false" outlineLevel="0" collapsed="false">
      <c r="AC1074" s="26" t="s">
        <v>42</v>
      </c>
      <c r="AD1074" s="21" t="n">
        <v>24.2</v>
      </c>
      <c r="AE1074" s="21" t="n">
        <v>22.8</v>
      </c>
      <c r="AF1074" s="21" t="n">
        <v>20.7</v>
      </c>
      <c r="AG1074" s="21" t="n">
        <v>20.4</v>
      </c>
      <c r="AH1074" s="21" t="n">
        <v>15.7</v>
      </c>
      <c r="AI1074" s="21" t="n">
        <v>13.1</v>
      </c>
      <c r="AJ1074" s="21" t="n">
        <v>9.4</v>
      </c>
      <c r="AK1074" s="21" t="n">
        <v>11.2</v>
      </c>
      <c r="AL1074" s="21" t="n">
        <v>14.1</v>
      </c>
      <c r="AM1074" s="21" t="n">
        <v>18.5</v>
      </c>
      <c r="AN1074" s="21" t="n">
        <v>23.4</v>
      </c>
      <c r="AO1074" s="21" t="n">
        <v>26.1</v>
      </c>
      <c r="AP1074" s="21" t="n">
        <v>18.3</v>
      </c>
    </row>
    <row r="1075" customFormat="false" ht="12.8" hidden="false" customHeight="false" outlineLevel="0" collapsed="false">
      <c r="AC1075" s="26" t="s">
        <v>43</v>
      </c>
      <c r="AD1075" s="21" t="n">
        <v>23</v>
      </c>
      <c r="AE1075" s="21" t="n">
        <v>22.7</v>
      </c>
      <c r="AF1075" s="21" t="n">
        <v>21.3</v>
      </c>
      <c r="AG1075" s="21" t="n">
        <v>19.5</v>
      </c>
      <c r="AH1075" s="21" t="n">
        <v>15.4</v>
      </c>
      <c r="AI1075" s="21" t="n">
        <v>13.7</v>
      </c>
      <c r="AJ1075" s="21" t="n">
        <v>13.8</v>
      </c>
      <c r="AK1075" s="21" t="n">
        <v>14.7</v>
      </c>
      <c r="AL1075" s="21" t="n">
        <v>18.3</v>
      </c>
      <c r="AM1075" s="21" t="n">
        <v>20</v>
      </c>
      <c r="AN1075" s="21" t="n">
        <v>22.8</v>
      </c>
      <c r="AO1075" s="21" t="n">
        <v>22.1</v>
      </c>
      <c r="AP1075" s="21" t="n">
        <v>18.9</v>
      </c>
    </row>
    <row r="1076" customFormat="false" ht="12.8" hidden="false" customHeight="false" outlineLevel="0" collapsed="false">
      <c r="AC1076" s="26" t="s">
        <v>44</v>
      </c>
      <c r="AD1076" s="21" t="n">
        <v>22.5</v>
      </c>
      <c r="AE1076" s="21" t="n">
        <v>22.6</v>
      </c>
      <c r="AF1076" s="21" t="n">
        <v>21.3</v>
      </c>
      <c r="AG1076" s="21" t="n">
        <v>17.2</v>
      </c>
      <c r="AH1076" s="21" t="n">
        <v>17.5</v>
      </c>
      <c r="AI1076" s="21" t="n">
        <v>13.4</v>
      </c>
      <c r="AJ1076" s="21" t="n">
        <v>10.7</v>
      </c>
      <c r="AK1076" s="21" t="n">
        <v>11.5</v>
      </c>
      <c r="AL1076" s="21" t="n">
        <v>16</v>
      </c>
      <c r="AM1076" s="21" t="n">
        <v>19.8</v>
      </c>
      <c r="AN1076" s="21" t="n">
        <v>22.7</v>
      </c>
      <c r="AO1076" s="21" t="n">
        <v>24.6</v>
      </c>
      <c r="AP1076" s="21" t="n">
        <v>18.3</v>
      </c>
    </row>
    <row r="1077" customFormat="false" ht="12.8" hidden="false" customHeight="false" outlineLevel="0" collapsed="false">
      <c r="AC1077" s="26" t="s">
        <v>45</v>
      </c>
      <c r="AD1077" s="21" t="n">
        <v>25.3</v>
      </c>
      <c r="AE1077" s="21" t="n">
        <v>23.9</v>
      </c>
      <c r="AF1077" s="21" t="n">
        <v>22.5</v>
      </c>
      <c r="AG1077" s="21" t="n">
        <v>21.3</v>
      </c>
      <c r="AH1077" s="21" t="n">
        <v>15.4</v>
      </c>
      <c r="AI1077" s="21" t="n">
        <v>11.9</v>
      </c>
      <c r="AJ1077" s="21" t="n">
        <v>8.3</v>
      </c>
      <c r="AK1077" s="21" t="n">
        <v>10.6</v>
      </c>
      <c r="AL1077" s="21" t="n">
        <v>16.6</v>
      </c>
      <c r="AM1077" s="21" t="n">
        <v>20.8</v>
      </c>
      <c r="AN1077" s="21" t="n">
        <v>22.7</v>
      </c>
      <c r="AO1077" s="21" t="n">
        <v>24.4</v>
      </c>
      <c r="AP1077" s="21" t="n">
        <v>18.6</v>
      </c>
    </row>
    <row r="1078" customFormat="false" ht="12.8" hidden="false" customHeight="false" outlineLevel="0" collapsed="false">
      <c r="AC1078" s="26" t="s">
        <v>46</v>
      </c>
      <c r="AD1078" s="21" t="n">
        <v>25</v>
      </c>
      <c r="AE1078" s="21" t="n">
        <v>25.3</v>
      </c>
      <c r="AF1078" s="21" t="n">
        <v>23.7</v>
      </c>
      <c r="AG1078" s="21" t="n">
        <v>20.8</v>
      </c>
      <c r="AH1078" s="21" t="n">
        <v>16</v>
      </c>
      <c r="AI1078" s="21" t="n">
        <v>11.8</v>
      </c>
      <c r="AJ1078" s="21" t="n">
        <v>10.4</v>
      </c>
      <c r="AK1078" s="21" t="n">
        <v>10.5</v>
      </c>
      <c r="AL1078" s="21" t="n">
        <v>14</v>
      </c>
      <c r="AM1078" s="21" t="n">
        <v>20.2</v>
      </c>
      <c r="AN1078" s="21" t="n">
        <v>22.9</v>
      </c>
      <c r="AO1078" s="21" t="n">
        <v>24.2</v>
      </c>
      <c r="AP1078" s="21" t="n">
        <v>18.7</v>
      </c>
    </row>
    <row r="1079" customFormat="false" ht="12.8" hidden="false" customHeight="false" outlineLevel="0" collapsed="false">
      <c r="AC1079" s="26" t="s">
        <v>47</v>
      </c>
      <c r="AD1079" s="21" t="n">
        <v>24.6</v>
      </c>
      <c r="AE1079" s="21" t="n">
        <v>23.2</v>
      </c>
      <c r="AF1079" s="21" t="n">
        <v>21.4</v>
      </c>
      <c r="AG1079" s="21" t="n">
        <v>18.2</v>
      </c>
      <c r="AH1079" s="21" t="n">
        <v>16.2</v>
      </c>
      <c r="AI1079" s="21" t="n">
        <v>11.6</v>
      </c>
      <c r="AJ1079" s="21" t="n">
        <v>13</v>
      </c>
      <c r="AK1079" s="21" t="n">
        <v>12.8</v>
      </c>
      <c r="AL1079" s="21" t="n">
        <v>18.1</v>
      </c>
      <c r="AM1079" s="21" t="n">
        <v>20.5</v>
      </c>
      <c r="AN1079" s="21" t="n">
        <v>22.8</v>
      </c>
      <c r="AO1079" s="21" t="n">
        <v>23.9</v>
      </c>
      <c r="AP1079" s="21" t="n">
        <v>18.9</v>
      </c>
    </row>
    <row r="1080" customFormat="false" ht="12.8" hidden="false" customHeight="false" outlineLevel="0" collapsed="false">
      <c r="AC1080" s="26" t="s">
        <v>48</v>
      </c>
      <c r="AD1080" s="21" t="n">
        <v>24.5</v>
      </c>
      <c r="AE1080" s="21" t="n">
        <v>25.2</v>
      </c>
      <c r="AF1080" s="21" t="n">
        <v>23.2</v>
      </c>
      <c r="AG1080" s="21" t="n">
        <v>20</v>
      </c>
      <c r="AH1080" s="21" t="n">
        <v>14.7</v>
      </c>
      <c r="AI1080" s="21" t="n">
        <v>12.1</v>
      </c>
      <c r="AJ1080" s="21" t="n">
        <v>10.3</v>
      </c>
      <c r="AK1080" s="21" t="n">
        <v>12.3</v>
      </c>
      <c r="AL1080" s="21" t="n">
        <v>14.9</v>
      </c>
      <c r="AM1080" s="21" t="n">
        <v>19.7</v>
      </c>
      <c r="AN1080" s="21" t="n">
        <v>23.3</v>
      </c>
      <c r="AO1080" s="21" t="n">
        <v>25.9</v>
      </c>
      <c r="AP1080" s="21" t="n">
        <v>18.8</v>
      </c>
    </row>
    <row r="1081" customFormat="false" ht="12.8" hidden="false" customHeight="false" outlineLevel="0" collapsed="false">
      <c r="AC1081" s="26" t="s">
        <v>49</v>
      </c>
      <c r="AD1081" s="21" t="n">
        <v>24.7</v>
      </c>
      <c r="AE1081" s="21" t="n">
        <v>24.9</v>
      </c>
      <c r="AF1081" s="21" t="n">
        <v>22.1</v>
      </c>
      <c r="AG1081" s="21" t="n">
        <v>19.8</v>
      </c>
      <c r="AH1081" s="21" t="n">
        <v>13.5</v>
      </c>
      <c r="AI1081" s="21" t="n">
        <v>10.7</v>
      </c>
      <c r="AJ1081" s="21" t="n">
        <v>10</v>
      </c>
      <c r="AK1081" s="21" t="n">
        <v>12.5</v>
      </c>
      <c r="AL1081" s="21" t="n">
        <v>14.9</v>
      </c>
      <c r="AM1081" s="21" t="n">
        <v>19.4</v>
      </c>
      <c r="AN1081" s="21" t="n">
        <v>21.7</v>
      </c>
      <c r="AO1081" s="21" t="n">
        <v>23</v>
      </c>
      <c r="AP1081" s="21" t="n">
        <v>18.1</v>
      </c>
    </row>
    <row r="1082" customFormat="false" ht="12.8" hidden="false" customHeight="false" outlineLevel="0" collapsed="false">
      <c r="AC1082" s="26" t="s">
        <v>50</v>
      </c>
      <c r="AD1082" s="21" t="n">
        <v>23.5</v>
      </c>
      <c r="AE1082" s="21" t="n">
        <v>21.9</v>
      </c>
      <c r="AF1082" s="21" t="n">
        <v>22.7</v>
      </c>
      <c r="AG1082" s="21" t="n">
        <v>17.9</v>
      </c>
      <c r="AH1082" s="21" t="n">
        <v>13.9</v>
      </c>
      <c r="AI1082" s="21" t="n">
        <v>12.3</v>
      </c>
      <c r="AJ1082" s="21" t="n">
        <v>10</v>
      </c>
      <c r="AK1082" s="21" t="n">
        <v>11.4</v>
      </c>
      <c r="AL1082" s="21" t="n">
        <v>15.4</v>
      </c>
      <c r="AM1082" s="21" t="n">
        <v>20.9</v>
      </c>
      <c r="AN1082" s="21" t="n">
        <v>21.3</v>
      </c>
      <c r="AO1082" s="21" t="n">
        <v>23.8</v>
      </c>
      <c r="AP1082" s="21" t="n">
        <v>17.9</v>
      </c>
    </row>
    <row r="1083" customFormat="false" ht="12.8" hidden="false" customHeight="false" outlineLevel="0" collapsed="false">
      <c r="AC1083" s="26" t="s">
        <v>51</v>
      </c>
      <c r="AD1083" s="21" t="n">
        <v>24.6</v>
      </c>
      <c r="AE1083" s="21" t="n">
        <v>25.4</v>
      </c>
      <c r="AF1083" s="21" t="n">
        <v>23.5</v>
      </c>
      <c r="AG1083" s="21" t="n">
        <v>21.8</v>
      </c>
      <c r="AH1083" s="21" t="n">
        <v>14.5</v>
      </c>
      <c r="AI1083" s="21" t="n">
        <v>11</v>
      </c>
      <c r="AJ1083" s="21" t="n">
        <v>11.7</v>
      </c>
      <c r="AK1083" s="21" t="n">
        <v>13.7</v>
      </c>
      <c r="AL1083" s="21" t="n">
        <v>17.7</v>
      </c>
      <c r="AM1083" s="21" t="n">
        <v>22.5</v>
      </c>
      <c r="AN1083" s="21" t="n">
        <v>22.4</v>
      </c>
      <c r="AO1083" s="21" t="n">
        <v>24.3</v>
      </c>
      <c r="AP1083" s="21" t="n">
        <v>19.4</v>
      </c>
    </row>
    <row r="1084" customFormat="false" ht="12.8" hidden="false" customHeight="false" outlineLevel="0" collapsed="false">
      <c r="AC1084" s="26" t="s">
        <v>52</v>
      </c>
      <c r="AD1084" s="21" t="n">
        <v>23.8</v>
      </c>
      <c r="AE1084" s="21" t="n">
        <v>24.2</v>
      </c>
      <c r="AF1084" s="21" t="n">
        <v>21.5</v>
      </c>
      <c r="AG1084" s="21" t="n">
        <v>15.8</v>
      </c>
      <c r="AH1084" s="21" t="n">
        <v>11.7</v>
      </c>
      <c r="AI1084" s="21" t="n">
        <v>11.3</v>
      </c>
      <c r="AJ1084" s="21" t="n">
        <v>8.4</v>
      </c>
      <c r="AK1084" s="21" t="n">
        <v>12.1</v>
      </c>
      <c r="AL1084" s="21" t="n">
        <v>14</v>
      </c>
      <c r="AM1084" s="21" t="n">
        <v>18.4</v>
      </c>
      <c r="AN1084" s="21" t="n">
        <v>25</v>
      </c>
      <c r="AO1084" s="21" t="n">
        <v>22.5</v>
      </c>
      <c r="AP1084" s="21" t="n">
        <v>17.4</v>
      </c>
    </row>
    <row r="1085" customFormat="false" ht="12.8" hidden="false" customHeight="false" outlineLevel="0" collapsed="false">
      <c r="AC1085" s="26" t="s">
        <v>53</v>
      </c>
      <c r="AD1085" s="21" t="n">
        <v>24.8</v>
      </c>
      <c r="AE1085" s="21" t="n">
        <v>22.9</v>
      </c>
      <c r="AF1085" s="21" t="n">
        <v>20.2</v>
      </c>
      <c r="AG1085" s="21" t="n">
        <v>17.6</v>
      </c>
      <c r="AH1085" s="21" t="n">
        <v>13.7</v>
      </c>
      <c r="AI1085" s="21" t="n">
        <v>9.9</v>
      </c>
      <c r="AJ1085" s="21" t="n">
        <v>10</v>
      </c>
      <c r="AK1085" s="21" t="n">
        <v>11.1</v>
      </c>
      <c r="AL1085" s="21" t="n">
        <v>14.1</v>
      </c>
      <c r="AM1085" s="21" t="n">
        <v>18.6</v>
      </c>
      <c r="AN1085" s="21" t="n">
        <v>22.5</v>
      </c>
      <c r="AO1085" s="21" t="n">
        <v>22.4</v>
      </c>
      <c r="AP1085" s="21" t="n">
        <v>17.3</v>
      </c>
    </row>
    <row r="1086" customFormat="false" ht="12.8" hidden="false" customHeight="false" outlineLevel="0" collapsed="false">
      <c r="AC1086" s="26" t="s">
        <v>54</v>
      </c>
      <c r="AD1086" s="21" t="n">
        <v>24</v>
      </c>
      <c r="AE1086" s="21" t="n">
        <v>25.1</v>
      </c>
      <c r="AF1086" s="21" t="n">
        <v>23</v>
      </c>
      <c r="AG1086" s="21" t="n">
        <v>18.3</v>
      </c>
      <c r="AH1086" s="21" t="n">
        <v>15.8</v>
      </c>
      <c r="AI1086" s="21" t="n">
        <v>13.5</v>
      </c>
      <c r="AJ1086" s="21" t="n">
        <v>11</v>
      </c>
      <c r="AK1086" s="21" t="n">
        <v>11.7</v>
      </c>
      <c r="AL1086" s="21" t="n">
        <v>17.8</v>
      </c>
      <c r="AM1086" s="21" t="n">
        <v>18.3</v>
      </c>
      <c r="AN1086" s="21" t="n">
        <v>21</v>
      </c>
      <c r="AO1086" s="21" t="n">
        <v>23.6</v>
      </c>
      <c r="AP1086" s="21" t="n">
        <v>18.6</v>
      </c>
    </row>
    <row r="1087" customFormat="false" ht="12.8" hidden="false" customHeight="false" outlineLevel="0" collapsed="false">
      <c r="AC1087" s="26" t="s">
        <v>55</v>
      </c>
      <c r="AD1087" s="21" t="n">
        <v>26.5</v>
      </c>
      <c r="AE1087" s="21" t="n">
        <v>23.6</v>
      </c>
      <c r="AF1087" s="21" t="n">
        <v>22.1</v>
      </c>
      <c r="AG1087" s="21" t="n">
        <v>18.1</v>
      </c>
      <c r="AH1087" s="21" t="n">
        <v>15.4</v>
      </c>
      <c r="AI1087" s="21" t="n">
        <v>11.4</v>
      </c>
      <c r="AJ1087" s="21" t="n">
        <v>9.5</v>
      </c>
      <c r="AK1087" s="21" t="n">
        <v>12.1</v>
      </c>
      <c r="AL1087" s="21" t="n">
        <v>15.4</v>
      </c>
      <c r="AM1087" s="21" t="n">
        <v>20.9</v>
      </c>
      <c r="AN1087" s="21" t="n">
        <v>23.2</v>
      </c>
      <c r="AO1087" s="21" t="n">
        <v>24.5</v>
      </c>
      <c r="AP1087" s="21" t="n">
        <v>18.6</v>
      </c>
    </row>
    <row r="1088" customFormat="false" ht="12.8" hidden="false" customHeight="false" outlineLevel="0" collapsed="false">
      <c r="AC1088" s="26" t="s">
        <v>56</v>
      </c>
      <c r="AD1088" s="21" t="n">
        <v>24.6</v>
      </c>
      <c r="AE1088" s="21" t="n">
        <v>22</v>
      </c>
      <c r="AF1088" s="21" t="n">
        <v>23.9</v>
      </c>
      <c r="AG1088" s="21" t="n">
        <v>19.1</v>
      </c>
      <c r="AH1088" s="21" t="n">
        <v>16.2</v>
      </c>
      <c r="AI1088" s="21" t="n">
        <v>11.7</v>
      </c>
      <c r="AJ1088" s="21" t="n">
        <v>9.6</v>
      </c>
      <c r="AK1088" s="21" t="n">
        <v>12.2</v>
      </c>
      <c r="AL1088" s="21" t="n">
        <v>12.8</v>
      </c>
      <c r="AM1088" s="21" t="n">
        <v>18.2</v>
      </c>
      <c r="AN1088" s="21" t="n">
        <v>21.1</v>
      </c>
      <c r="AO1088" s="21" t="n">
        <v>23.2</v>
      </c>
      <c r="AP1088" s="21" t="n">
        <v>17.9</v>
      </c>
    </row>
    <row r="1089" customFormat="false" ht="12.8" hidden="false" customHeight="false" outlineLevel="0" collapsed="false">
      <c r="AC1089" s="26" t="s">
        <v>57</v>
      </c>
      <c r="AD1089" s="21" t="n">
        <v>24.7</v>
      </c>
      <c r="AE1089" s="21" t="n">
        <v>23.9</v>
      </c>
      <c r="AF1089" s="21" t="n">
        <v>22.9</v>
      </c>
      <c r="AG1089" s="21" t="n">
        <v>19.6</v>
      </c>
      <c r="AH1089" s="21" t="n">
        <v>16.7</v>
      </c>
      <c r="AI1089" s="21" t="n">
        <v>12.2</v>
      </c>
      <c r="AJ1089" s="21" t="n">
        <v>10.8</v>
      </c>
      <c r="AK1089" s="21" t="n">
        <v>10.8</v>
      </c>
      <c r="AL1089" s="21" t="n">
        <v>17.2</v>
      </c>
      <c r="AM1089" s="21" t="n">
        <v>20.2</v>
      </c>
      <c r="AN1089" s="21" t="n">
        <v>22.5</v>
      </c>
      <c r="AO1089" s="21" t="n">
        <v>24.6</v>
      </c>
      <c r="AP1089" s="21" t="n">
        <v>18.8</v>
      </c>
    </row>
    <row r="1090" customFormat="false" ht="12.8" hidden="false" customHeight="false" outlineLevel="0" collapsed="false">
      <c r="AC1090" s="26" t="s">
        <v>58</v>
      </c>
      <c r="AD1090" s="21" t="n">
        <v>25.1</v>
      </c>
      <c r="AE1090" s="21" t="n">
        <v>24.3</v>
      </c>
      <c r="AF1090" s="21" t="n">
        <v>23.6</v>
      </c>
      <c r="AG1090" s="21" t="n">
        <v>18</v>
      </c>
      <c r="AH1090" s="21" t="n">
        <v>13.3</v>
      </c>
      <c r="AI1090" s="21" t="n">
        <v>10.1</v>
      </c>
      <c r="AJ1090" s="21" t="n">
        <v>10.9</v>
      </c>
      <c r="AK1090" s="21" t="n">
        <v>14.1</v>
      </c>
      <c r="AL1090" s="21" t="n">
        <v>17.8</v>
      </c>
      <c r="AM1090" s="21" t="n">
        <v>21.4</v>
      </c>
      <c r="AN1090" s="21" t="n">
        <v>25.2</v>
      </c>
      <c r="AO1090" s="21" t="n">
        <v>25.3</v>
      </c>
      <c r="AP1090" s="21" t="n">
        <v>19.1</v>
      </c>
    </row>
    <row r="1091" customFormat="false" ht="12.8" hidden="false" customHeight="false" outlineLevel="0" collapsed="false">
      <c r="AC1091" s="26" t="s">
        <v>59</v>
      </c>
      <c r="AD1091" s="21" t="n">
        <v>25.7</v>
      </c>
      <c r="AE1091" s="21" t="n">
        <v>25.4</v>
      </c>
      <c r="AF1091" s="21" t="n">
        <v>21.6</v>
      </c>
      <c r="AG1091" s="21" t="n">
        <v>17.3</v>
      </c>
      <c r="AH1091" s="21" t="n">
        <v>15</v>
      </c>
      <c r="AI1091" s="21" t="n">
        <v>9.7</v>
      </c>
      <c r="AJ1091" s="21" t="n">
        <v>11.9</v>
      </c>
      <c r="AK1091" s="21" t="n">
        <v>16</v>
      </c>
      <c r="AL1091" s="21" t="n">
        <v>15.1</v>
      </c>
      <c r="AM1091" s="21" t="n">
        <v>21.6</v>
      </c>
      <c r="AN1091" s="21" t="n">
        <v>22.2</v>
      </c>
      <c r="AO1091" s="21" t="n">
        <v>23.6</v>
      </c>
      <c r="AP1091" s="21" t="n">
        <v>18.8</v>
      </c>
    </row>
    <row r="1092" customFormat="false" ht="12.8" hidden="false" customHeight="false" outlineLevel="0" collapsed="false">
      <c r="AC1092" s="26" t="s">
        <v>60</v>
      </c>
      <c r="AD1092" s="21" t="n">
        <v>23.2</v>
      </c>
      <c r="AE1092" s="21" t="n">
        <v>23.9</v>
      </c>
      <c r="AF1092" s="21" t="n">
        <v>22.3</v>
      </c>
      <c r="AG1092" s="21" t="n">
        <v>18.1</v>
      </c>
      <c r="AH1092" s="21" t="n">
        <v>15.5</v>
      </c>
      <c r="AI1092" s="21" t="n">
        <v>11.2</v>
      </c>
      <c r="AJ1092" s="21" t="n">
        <v>10.2</v>
      </c>
      <c r="AK1092" s="21" t="n">
        <v>12.8</v>
      </c>
      <c r="AL1092" s="21" t="n">
        <v>16</v>
      </c>
      <c r="AM1092" s="21" t="n">
        <v>20.7</v>
      </c>
      <c r="AN1092" s="21" t="n">
        <v>23.6</v>
      </c>
      <c r="AO1092" s="21" t="n">
        <v>24.3</v>
      </c>
      <c r="AP1092" s="21" t="n">
        <v>18.5</v>
      </c>
    </row>
    <row r="1093" customFormat="false" ht="12.8" hidden="false" customHeight="false" outlineLevel="0" collapsed="false">
      <c r="AC1093" s="26" t="s">
        <v>61</v>
      </c>
      <c r="AD1093" s="21" t="n">
        <v>26</v>
      </c>
      <c r="AE1093" s="21" t="n">
        <v>22.7</v>
      </c>
      <c r="AF1093" s="21" t="n">
        <v>22.6</v>
      </c>
      <c r="AG1093" s="21" t="n">
        <v>19.2</v>
      </c>
      <c r="AH1093" s="21" t="n">
        <v>16.2</v>
      </c>
      <c r="AI1093" s="21" t="n">
        <v>13.5</v>
      </c>
      <c r="AJ1093" s="21" t="n">
        <v>11.4</v>
      </c>
      <c r="AK1093" s="21" t="n">
        <v>12.2</v>
      </c>
      <c r="AL1093" s="21" t="n">
        <v>15.7</v>
      </c>
      <c r="AM1093" s="21" t="n">
        <v>20.2</v>
      </c>
      <c r="AN1093" s="21" t="n">
        <v>23.3</v>
      </c>
      <c r="AO1093" s="21" t="n">
        <v>26</v>
      </c>
      <c r="AP1093" s="21" t="n">
        <v>19.1</v>
      </c>
    </row>
    <row r="1094" customFormat="false" ht="12.8" hidden="false" customHeight="false" outlineLevel="0" collapsed="false">
      <c r="AC1094" s="26" t="s">
        <v>62</v>
      </c>
      <c r="AD1094" s="21" t="n">
        <v>23.9</v>
      </c>
      <c r="AE1094" s="21" t="n">
        <v>22.7</v>
      </c>
      <c r="AF1094" s="21" t="n">
        <v>21.9</v>
      </c>
      <c r="AG1094" s="21" t="n">
        <v>18.6</v>
      </c>
      <c r="AH1094" s="21" t="n">
        <v>15.1</v>
      </c>
      <c r="AI1094" s="21" t="n">
        <v>11.3</v>
      </c>
      <c r="AJ1094" s="21" t="n">
        <v>10.4</v>
      </c>
      <c r="AK1094" s="21" t="n">
        <v>10.7</v>
      </c>
      <c r="AL1094" s="21" t="n">
        <v>14.4</v>
      </c>
      <c r="AM1094" s="21" t="n">
        <v>18</v>
      </c>
      <c r="AN1094" s="21" t="n">
        <v>21.4</v>
      </c>
      <c r="AO1094" s="21" t="n">
        <v>23.1</v>
      </c>
      <c r="AP1094" s="21" t="n">
        <v>17.6</v>
      </c>
    </row>
    <row r="1095" customFormat="false" ht="12.8" hidden="false" customHeight="false" outlineLevel="0" collapsed="false">
      <c r="AC1095" s="26" t="s">
        <v>63</v>
      </c>
      <c r="AD1095" s="21" t="n">
        <v>22.8</v>
      </c>
      <c r="AE1095" s="21" t="n">
        <v>22.1</v>
      </c>
      <c r="AF1095" s="21" t="n">
        <v>21</v>
      </c>
      <c r="AG1095" s="21" t="n">
        <v>17.6</v>
      </c>
      <c r="AH1095" s="21" t="n">
        <v>12.5</v>
      </c>
      <c r="AI1095" s="21" t="n">
        <v>12.7</v>
      </c>
      <c r="AJ1095" s="21" t="n">
        <v>9.5</v>
      </c>
      <c r="AK1095" s="21" t="n">
        <v>12.7</v>
      </c>
      <c r="AL1095" s="21" t="n">
        <v>16.1</v>
      </c>
      <c r="AM1095" s="21" t="n">
        <v>21.8</v>
      </c>
      <c r="AN1095" s="21" t="n">
        <v>23</v>
      </c>
      <c r="AO1095" s="21" t="n">
        <v>25.1</v>
      </c>
      <c r="AP1095" s="21" t="n">
        <v>18.1</v>
      </c>
    </row>
    <row r="1096" customFormat="false" ht="12.8" hidden="false" customHeight="false" outlineLevel="0" collapsed="false">
      <c r="AC1096" s="26" t="s">
        <v>64</v>
      </c>
      <c r="AD1096" s="21" t="n">
        <v>22.6</v>
      </c>
      <c r="AE1096" s="21" t="n">
        <v>23.2</v>
      </c>
      <c r="AF1096" s="21" t="n">
        <v>21.6</v>
      </c>
      <c r="AG1096" s="21" t="n">
        <v>18.6</v>
      </c>
      <c r="AH1096" s="21" t="n">
        <v>14.7</v>
      </c>
      <c r="AI1096" s="21" t="n">
        <v>10.2</v>
      </c>
      <c r="AJ1096" s="21" t="n">
        <v>9.4</v>
      </c>
      <c r="AK1096" s="21" t="n">
        <v>11</v>
      </c>
      <c r="AL1096" s="21" t="n">
        <v>16</v>
      </c>
      <c r="AM1096" s="21" t="n">
        <v>21.3</v>
      </c>
      <c r="AN1096" s="21" t="n">
        <v>21.9</v>
      </c>
      <c r="AO1096" s="21" t="n">
        <v>23.7</v>
      </c>
      <c r="AP1096" s="21" t="n">
        <v>17.8</v>
      </c>
    </row>
    <row r="1097" customFormat="false" ht="12.8" hidden="false" customHeight="false" outlineLevel="0" collapsed="false">
      <c r="AC1097" s="26" t="s">
        <v>65</v>
      </c>
      <c r="AD1097" s="21" t="n">
        <v>25</v>
      </c>
      <c r="AE1097" s="21" t="n">
        <v>25.1</v>
      </c>
      <c r="AF1097" s="21" t="n">
        <v>25</v>
      </c>
      <c r="AG1097" s="21" t="n">
        <v>20.5</v>
      </c>
      <c r="AH1097" s="21" t="n">
        <v>18.4</v>
      </c>
      <c r="AI1097" s="21" t="n">
        <v>13.7</v>
      </c>
      <c r="AJ1097" s="21" t="n">
        <v>11.8</v>
      </c>
      <c r="AK1097" s="21" t="n">
        <v>16.1</v>
      </c>
      <c r="AL1097" s="21" t="n">
        <v>19.1</v>
      </c>
      <c r="AM1097" s="21" t="n">
        <v>21.2</v>
      </c>
      <c r="AN1097" s="21" t="n">
        <v>23.1</v>
      </c>
      <c r="AO1097" s="21" t="n">
        <v>24.4</v>
      </c>
      <c r="AP1097" s="21" t="n">
        <v>20.3</v>
      </c>
    </row>
    <row r="1098" customFormat="false" ht="12.8" hidden="false" customHeight="false" outlineLevel="0" collapsed="false">
      <c r="AC1098" s="26" t="s">
        <v>66</v>
      </c>
      <c r="AD1098" s="21" t="n">
        <v>26.2</v>
      </c>
      <c r="AE1098" s="21" t="n">
        <v>24</v>
      </c>
      <c r="AF1098" s="21" t="n">
        <v>23.8</v>
      </c>
      <c r="AG1098" s="21" t="n">
        <v>21</v>
      </c>
      <c r="AH1098" s="21" t="n">
        <v>14.8</v>
      </c>
      <c r="AI1098" s="21" t="n">
        <v>9.5</v>
      </c>
      <c r="AJ1098" s="21" t="n">
        <v>12.6</v>
      </c>
      <c r="AK1098" s="21" t="n">
        <v>14</v>
      </c>
      <c r="AL1098" s="21" t="n">
        <v>17.9</v>
      </c>
      <c r="AM1098" s="21" t="n">
        <v>22.3</v>
      </c>
      <c r="AN1098" s="21" t="n">
        <v>23.3</v>
      </c>
      <c r="AO1098" s="21" t="n">
        <v>25.1</v>
      </c>
      <c r="AP1098" s="21" t="n">
        <v>19.5</v>
      </c>
    </row>
    <row r="1099" customFormat="false" ht="12.8" hidden="false" customHeight="false" outlineLevel="0" collapsed="false">
      <c r="AC1099" s="26" t="s">
        <v>67</v>
      </c>
      <c r="AD1099" s="21" t="n">
        <v>26.2</v>
      </c>
      <c r="AE1099" s="21" t="n">
        <v>23.4</v>
      </c>
      <c r="AF1099" s="21" t="n">
        <v>22.8</v>
      </c>
      <c r="AG1099" s="21" t="n">
        <v>19</v>
      </c>
      <c r="AH1099" s="21" t="n">
        <v>13.1</v>
      </c>
      <c r="AI1099" s="21" t="n">
        <v>12.3</v>
      </c>
      <c r="AJ1099" s="21" t="n">
        <v>10.8</v>
      </c>
      <c r="AK1099" s="21" t="n">
        <v>13.1</v>
      </c>
      <c r="AL1099" s="21" t="n">
        <v>18.4</v>
      </c>
      <c r="AM1099" s="21" t="n">
        <v>20.3</v>
      </c>
      <c r="AN1099" s="21" t="n">
        <v>23.6</v>
      </c>
      <c r="AO1099" s="21" t="n">
        <v>25</v>
      </c>
      <c r="AP1099" s="21" t="n">
        <v>19</v>
      </c>
    </row>
    <row r="1100" customFormat="false" ht="12.8" hidden="false" customHeight="false" outlineLevel="0" collapsed="false">
      <c r="AC1100" s="26" t="s">
        <v>68</v>
      </c>
      <c r="AD1100" s="21" t="n">
        <v>24.6</v>
      </c>
      <c r="AE1100" s="21" t="n">
        <v>24</v>
      </c>
      <c r="AF1100" s="21" t="n">
        <v>24.4</v>
      </c>
      <c r="AG1100" s="21" t="n">
        <v>19.5</v>
      </c>
      <c r="AH1100" s="21" t="n">
        <v>15.3</v>
      </c>
      <c r="AI1100" s="21" t="n">
        <v>13.8</v>
      </c>
      <c r="AJ1100" s="21" t="n">
        <v>11.2</v>
      </c>
      <c r="AK1100" s="21" t="n">
        <v>16.8</v>
      </c>
      <c r="AL1100" s="21" t="n">
        <v>17.7</v>
      </c>
      <c r="AM1100" s="21" t="n">
        <v>18.8</v>
      </c>
      <c r="AN1100" s="21" t="n">
        <v>22.2</v>
      </c>
      <c r="AO1100" s="21" t="n">
        <v>23.7</v>
      </c>
      <c r="AP1100" s="21" t="n">
        <v>19.3</v>
      </c>
    </row>
    <row r="1101" customFormat="false" ht="12.8" hidden="false" customHeight="false" outlineLevel="0" collapsed="false">
      <c r="AC1101" s="26" t="s">
        <v>69</v>
      </c>
      <c r="AD1101" s="21" t="n">
        <v>24.6</v>
      </c>
      <c r="AE1101" s="21" t="n">
        <v>23.6</v>
      </c>
      <c r="AF1101" s="21" t="n">
        <v>20.1</v>
      </c>
      <c r="AG1101" s="21" t="n">
        <v>16</v>
      </c>
      <c r="AH1101" s="21" t="n">
        <v>16.1</v>
      </c>
      <c r="AI1101" s="21" t="n">
        <v>9.6</v>
      </c>
      <c r="AJ1101" s="21" t="n">
        <v>11.1</v>
      </c>
      <c r="AK1101" s="21" t="n">
        <v>11.7</v>
      </c>
      <c r="AL1101" s="21" t="n">
        <v>16.4</v>
      </c>
      <c r="AM1101" s="21" t="n">
        <v>18.5</v>
      </c>
      <c r="AN1101" s="21" t="n">
        <v>23.8</v>
      </c>
      <c r="AO1101" s="21" t="n">
        <v>24.1</v>
      </c>
      <c r="AP1101" s="21" t="n">
        <v>18</v>
      </c>
    </row>
    <row r="1102" customFormat="false" ht="12.8" hidden="false" customHeight="false" outlineLevel="0" collapsed="false">
      <c r="AC1102" s="26" t="s">
        <v>70</v>
      </c>
      <c r="AD1102" s="21" t="n">
        <v>26.5</v>
      </c>
      <c r="AE1102" s="21" t="n">
        <v>25.4</v>
      </c>
      <c r="AF1102" s="21" t="n">
        <v>24.5</v>
      </c>
      <c r="AG1102" s="21" t="n">
        <v>17.7</v>
      </c>
      <c r="AH1102" s="21" t="n">
        <v>15.8</v>
      </c>
      <c r="AI1102" s="21" t="n">
        <v>13</v>
      </c>
      <c r="AJ1102" s="21" t="n">
        <v>13</v>
      </c>
      <c r="AK1102" s="21" t="n">
        <v>14.8</v>
      </c>
      <c r="AL1102" s="21" t="n">
        <v>16.2</v>
      </c>
      <c r="AM1102" s="21" t="n">
        <v>21.3</v>
      </c>
      <c r="AN1102" s="21" t="n">
        <v>22.5</v>
      </c>
      <c r="AO1102" s="21" t="n">
        <v>23.6</v>
      </c>
      <c r="AP1102" s="21" t="n">
        <v>19.5</v>
      </c>
    </row>
    <row r="1103" customFormat="false" ht="12.8" hidden="false" customHeight="false" outlineLevel="0" collapsed="false">
      <c r="AC1103" s="26" t="s">
        <v>71</v>
      </c>
      <c r="AD1103" s="21" t="n">
        <v>23.8</v>
      </c>
      <c r="AE1103" s="21" t="n">
        <v>25.1</v>
      </c>
      <c r="AF1103" s="21" t="n">
        <v>22.6</v>
      </c>
      <c r="AG1103" s="21" t="n">
        <v>19.8</v>
      </c>
      <c r="AH1103" s="21" t="n">
        <v>15.3</v>
      </c>
      <c r="AI1103" s="21" t="n">
        <v>11</v>
      </c>
      <c r="AJ1103" s="21" t="n">
        <v>11.3</v>
      </c>
      <c r="AK1103" s="21" t="n">
        <v>12.6</v>
      </c>
      <c r="AL1103" s="21" t="n">
        <v>15.4</v>
      </c>
      <c r="AM1103" s="21" t="n">
        <v>21.7</v>
      </c>
      <c r="AN1103" s="21" t="n">
        <v>24.5</v>
      </c>
      <c r="AO1103" s="21" t="n">
        <v>24.7</v>
      </c>
      <c r="AP1103" s="21" t="n">
        <v>19</v>
      </c>
    </row>
    <row r="1104" customFormat="false" ht="12.8" hidden="false" customHeight="false" outlineLevel="0" collapsed="false">
      <c r="AC1104" s="26" t="s">
        <v>72</v>
      </c>
      <c r="AD1104" s="21" t="n">
        <v>25.1</v>
      </c>
      <c r="AE1104" s="21" t="n">
        <v>23.6</v>
      </c>
      <c r="AF1104" s="21" t="n">
        <v>21.5</v>
      </c>
      <c r="AG1104" s="21" t="n">
        <v>17.2</v>
      </c>
      <c r="AH1104" s="21" t="n">
        <v>14.4</v>
      </c>
      <c r="AI1104" s="21" t="n">
        <v>8.3</v>
      </c>
      <c r="AJ1104" s="21" t="n">
        <v>10.8</v>
      </c>
      <c r="AK1104" s="21" t="n">
        <v>12.6</v>
      </c>
      <c r="AL1104" s="21" t="n">
        <v>15.7</v>
      </c>
      <c r="AM1104" s="21" t="n">
        <v>22.4</v>
      </c>
      <c r="AN1104" s="21" t="n">
        <v>23.2</v>
      </c>
      <c r="AO1104" s="21" t="n">
        <v>24.7</v>
      </c>
      <c r="AP1104" s="21" t="n">
        <v>18.3</v>
      </c>
    </row>
    <row r="1105" customFormat="false" ht="12.8" hidden="false" customHeight="false" outlineLevel="0" collapsed="false">
      <c r="AC1105" s="26" t="s">
        <v>73</v>
      </c>
      <c r="AD1105" s="21" t="n">
        <v>24.2</v>
      </c>
      <c r="AE1105" s="21" t="n">
        <v>23.9</v>
      </c>
      <c r="AF1105" s="21" t="n">
        <v>22.4</v>
      </c>
      <c r="AG1105" s="21" t="n">
        <v>18.5</v>
      </c>
      <c r="AH1105" s="21" t="n">
        <v>16.4</v>
      </c>
      <c r="AI1105" s="21" t="n">
        <v>11.6</v>
      </c>
      <c r="AJ1105" s="21" t="n">
        <v>10.3</v>
      </c>
      <c r="AK1105" s="21" t="n">
        <v>12.7</v>
      </c>
      <c r="AL1105" s="21" t="n">
        <v>17.6</v>
      </c>
      <c r="AM1105" s="21" t="n">
        <v>19.4</v>
      </c>
      <c r="AN1105" s="21" t="n">
        <v>23.4</v>
      </c>
      <c r="AO1105" s="21" t="n">
        <v>23.7</v>
      </c>
      <c r="AP1105" s="21" t="n">
        <v>18.7</v>
      </c>
    </row>
    <row r="1106" customFormat="false" ht="12.8" hidden="false" customHeight="false" outlineLevel="0" collapsed="false">
      <c r="AC1106" s="26" t="s">
        <v>74</v>
      </c>
      <c r="AD1106" s="21" t="n">
        <v>23.2</v>
      </c>
      <c r="AE1106" s="21" t="n">
        <v>23.3</v>
      </c>
      <c r="AF1106" s="21" t="n">
        <v>23.6</v>
      </c>
      <c r="AG1106" s="21" t="n">
        <v>18.9</v>
      </c>
      <c r="AH1106" s="21" t="n">
        <v>14.1</v>
      </c>
      <c r="AI1106" s="21" t="n">
        <v>13.5</v>
      </c>
      <c r="AJ1106" s="21" t="n">
        <v>10.9</v>
      </c>
      <c r="AK1106" s="21" t="n">
        <v>12.7</v>
      </c>
      <c r="AL1106" s="21" t="n">
        <v>15.3</v>
      </c>
      <c r="AM1106" s="21" t="n">
        <v>20.9</v>
      </c>
      <c r="AN1106" s="21" t="n">
        <v>24.1</v>
      </c>
      <c r="AO1106" s="21" t="n">
        <v>25.4</v>
      </c>
      <c r="AP1106" s="21" t="n">
        <v>18.8</v>
      </c>
    </row>
    <row r="1107" customFormat="false" ht="12.8" hidden="false" customHeight="false" outlineLevel="0" collapsed="false">
      <c r="AC1107" s="26" t="s">
        <v>75</v>
      </c>
      <c r="AD1107" s="21" t="n">
        <v>25.7</v>
      </c>
      <c r="AE1107" s="21" t="n">
        <v>24.9</v>
      </c>
      <c r="AF1107" s="21" t="n">
        <v>23.3</v>
      </c>
      <c r="AG1107" s="21" t="n">
        <v>19.8</v>
      </c>
      <c r="AH1107" s="21" t="n">
        <v>19.1</v>
      </c>
      <c r="AI1107" s="21" t="n">
        <v>10</v>
      </c>
      <c r="AJ1107" s="21" t="n">
        <v>10.6</v>
      </c>
      <c r="AK1107" s="21" t="n">
        <v>11.7</v>
      </c>
      <c r="AL1107" s="21" t="n">
        <v>17</v>
      </c>
      <c r="AM1107" s="21" t="n">
        <v>21.3</v>
      </c>
      <c r="AN1107" s="21" t="n">
        <v>23.3</v>
      </c>
      <c r="AO1107" s="21" t="n">
        <v>24.8</v>
      </c>
      <c r="AP1107" s="21" t="n">
        <v>19.3</v>
      </c>
    </row>
    <row r="1108" customFormat="false" ht="12.8" hidden="false" customHeight="false" outlineLevel="0" collapsed="false">
      <c r="AC1108" s="26" t="s">
        <v>76</v>
      </c>
      <c r="AD1108" s="21" t="n">
        <v>23.5</v>
      </c>
      <c r="AE1108" s="21" t="n">
        <v>20.8</v>
      </c>
      <c r="AF1108" s="21" t="n">
        <v>22.9</v>
      </c>
      <c r="AG1108" s="21" t="n">
        <v>21.6</v>
      </c>
      <c r="AH1108" s="21" t="n">
        <v>13.3</v>
      </c>
      <c r="AI1108" s="21" t="n">
        <v>12.5</v>
      </c>
      <c r="AJ1108" s="21" t="n">
        <v>10.8</v>
      </c>
      <c r="AK1108" s="21" t="n">
        <v>12</v>
      </c>
      <c r="AL1108" s="21" t="n">
        <v>16.7</v>
      </c>
      <c r="AM1108" s="21" t="n">
        <v>22.2</v>
      </c>
      <c r="AN1108" s="21" t="n">
        <v>24.8</v>
      </c>
      <c r="AO1108" s="21" t="n">
        <v>24.7</v>
      </c>
      <c r="AP1108" s="21" t="n">
        <v>18.8</v>
      </c>
    </row>
    <row r="1109" customFormat="false" ht="12.8" hidden="false" customHeight="false" outlineLevel="0" collapsed="false">
      <c r="AC1109" s="26" t="s">
        <v>77</v>
      </c>
      <c r="AD1109" s="21" t="n">
        <v>24.1</v>
      </c>
      <c r="AE1109" s="21" t="n">
        <v>24.5</v>
      </c>
      <c r="AF1109" s="29" t="n">
        <f aca="false">SUM(AF1106+AF1107+AF1108+AF1110+AF1111+AF1112)/6</f>
        <v>22.8166666666667</v>
      </c>
      <c r="AG1109" s="21" t="n">
        <v>20.3</v>
      </c>
      <c r="AH1109" s="21" t="n">
        <v>15.5</v>
      </c>
      <c r="AI1109" s="21" t="n">
        <v>12.2</v>
      </c>
      <c r="AJ1109" s="21" t="n">
        <v>11.8</v>
      </c>
      <c r="AK1109" s="21" t="n">
        <v>13.5</v>
      </c>
      <c r="AL1109" s="21" t="n">
        <v>16.6</v>
      </c>
      <c r="AM1109" s="21" t="n">
        <v>21.3</v>
      </c>
      <c r="AN1109" s="21" t="n">
        <v>23.9</v>
      </c>
      <c r="AO1109" s="21" t="n">
        <v>23.8</v>
      </c>
      <c r="AP1109" s="42" t="n">
        <f aca="false">AVERAGE(AD1109:AO1109)</f>
        <v>19.1930555555556</v>
      </c>
    </row>
    <row r="1110" customFormat="false" ht="12.8" hidden="false" customHeight="false" outlineLevel="0" collapsed="false">
      <c r="AC1110" s="26" t="s">
        <v>78</v>
      </c>
      <c r="AD1110" s="21" t="n">
        <v>25.5</v>
      </c>
      <c r="AE1110" s="21" t="n">
        <v>24.7</v>
      </c>
      <c r="AF1110" s="21" t="n">
        <v>23.4</v>
      </c>
      <c r="AG1110" s="21" t="n">
        <v>19.7</v>
      </c>
      <c r="AH1110" s="21" t="n">
        <v>15.2</v>
      </c>
      <c r="AI1110" s="21" t="n">
        <v>15</v>
      </c>
      <c r="AJ1110" s="21" t="n">
        <v>12.4</v>
      </c>
      <c r="AK1110" s="21" t="n">
        <v>16</v>
      </c>
      <c r="AL1110" s="21" t="n">
        <v>18.6</v>
      </c>
      <c r="AM1110" s="21" t="n">
        <v>23.4</v>
      </c>
      <c r="AN1110" s="21" t="n">
        <v>22.1</v>
      </c>
      <c r="AO1110" s="21" t="n">
        <v>25.3</v>
      </c>
      <c r="AP1110" s="21" t="n">
        <v>20.1</v>
      </c>
    </row>
    <row r="1111" customFormat="false" ht="12.8" hidden="false" customHeight="false" outlineLevel="0" collapsed="false">
      <c r="AC1111" s="26" t="s">
        <v>79</v>
      </c>
      <c r="AD1111" s="21" t="n">
        <v>24.6</v>
      </c>
      <c r="AE1111" s="21" t="n">
        <v>23.4</v>
      </c>
      <c r="AF1111" s="21" t="n">
        <v>22.1</v>
      </c>
      <c r="AG1111" s="21" t="n">
        <v>19.4</v>
      </c>
      <c r="AH1111" s="21" t="n">
        <v>15.6</v>
      </c>
      <c r="AI1111" s="21" t="n">
        <v>12.1</v>
      </c>
      <c r="AJ1111" s="21" t="n">
        <v>12.8</v>
      </c>
      <c r="AK1111" s="21" t="n">
        <v>11.6</v>
      </c>
      <c r="AL1111" s="21" t="n">
        <v>14.8</v>
      </c>
      <c r="AM1111" s="21" t="n">
        <v>20.5</v>
      </c>
      <c r="AN1111" s="21" t="n">
        <v>22.4</v>
      </c>
      <c r="AO1111" s="21" t="n">
        <v>24.9</v>
      </c>
      <c r="AP1111" s="21" t="n">
        <v>18.7</v>
      </c>
    </row>
    <row r="1112" customFormat="false" ht="12.8" hidden="false" customHeight="false" outlineLevel="0" collapsed="false">
      <c r="AC1112" s="26" t="s">
        <v>80</v>
      </c>
      <c r="AD1112" s="21" t="n">
        <v>24</v>
      </c>
      <c r="AE1112" s="21" t="n">
        <v>24.7</v>
      </c>
      <c r="AF1112" s="21" t="n">
        <v>21.6</v>
      </c>
      <c r="AG1112" s="21" t="n">
        <v>21.5</v>
      </c>
      <c r="AH1112" s="21" t="n">
        <v>14.6</v>
      </c>
      <c r="AI1112" s="21" t="n">
        <v>15.3</v>
      </c>
      <c r="AJ1112" s="21" t="n">
        <v>9.4</v>
      </c>
      <c r="AK1112" s="21" t="n">
        <v>12.3</v>
      </c>
      <c r="AL1112" s="21" t="n">
        <v>15.3</v>
      </c>
      <c r="AM1112" s="21" t="n">
        <v>21.3</v>
      </c>
      <c r="AN1112" s="21" t="n">
        <v>22.9</v>
      </c>
      <c r="AO1112" s="21" t="n">
        <v>24.4</v>
      </c>
      <c r="AP1112" s="21" t="n">
        <v>18.9</v>
      </c>
    </row>
    <row r="1113" customFormat="false" ht="12.8" hidden="false" customHeight="false" outlineLevel="0" collapsed="false">
      <c r="AC1113" s="26" t="s">
        <v>81</v>
      </c>
      <c r="AD1113" s="21" t="n">
        <v>24.2</v>
      </c>
      <c r="AE1113" s="21" t="n">
        <v>24.9</v>
      </c>
      <c r="AF1113" s="21" t="n">
        <v>24.8</v>
      </c>
      <c r="AG1113" s="21" t="n">
        <v>21.6</v>
      </c>
      <c r="AH1113" s="21" t="n">
        <v>18.6</v>
      </c>
      <c r="AI1113" s="21" t="n">
        <v>11.9</v>
      </c>
      <c r="AJ1113" s="21" t="n">
        <v>13.5</v>
      </c>
      <c r="AK1113" s="21" t="n">
        <v>14.6</v>
      </c>
      <c r="AL1113" s="21" t="n">
        <v>14.5</v>
      </c>
      <c r="AM1113" s="21" t="n">
        <v>20.8</v>
      </c>
      <c r="AN1113" s="21" t="n">
        <v>24.1</v>
      </c>
      <c r="AO1113" s="21" t="n">
        <v>23.7</v>
      </c>
      <c r="AP1113" s="21" t="n">
        <v>19.8</v>
      </c>
    </row>
    <row r="1114" customFormat="false" ht="12.8" hidden="false" customHeight="false" outlineLevel="0" collapsed="false">
      <c r="AC1114" s="26" t="s">
        <v>82</v>
      </c>
      <c r="AD1114" s="21" t="n">
        <v>25.2</v>
      </c>
      <c r="AE1114" s="21" t="n">
        <v>24.2</v>
      </c>
      <c r="AF1114" s="21" t="n">
        <v>23.4</v>
      </c>
      <c r="AG1114" s="21" t="n">
        <v>20.5</v>
      </c>
      <c r="AH1114" s="21" t="n">
        <v>15.4</v>
      </c>
      <c r="AI1114" s="21" t="n">
        <v>12.7</v>
      </c>
      <c r="AJ1114" s="21" t="n">
        <v>12.3</v>
      </c>
      <c r="AK1114" s="21" t="n">
        <v>14</v>
      </c>
      <c r="AL1114" s="21" t="n">
        <v>18.3</v>
      </c>
      <c r="AM1114" s="21" t="n">
        <v>22.3</v>
      </c>
      <c r="AN1114" s="21" t="n">
        <v>24.6</v>
      </c>
      <c r="AO1114" s="21" t="n">
        <v>25.5</v>
      </c>
      <c r="AP1114" s="21" t="n">
        <v>19.9</v>
      </c>
    </row>
    <row r="1115" customFormat="false" ht="12.8" hidden="false" customHeight="false" outlineLevel="0" collapsed="false">
      <c r="AC1115" s="26" t="s">
        <v>83</v>
      </c>
      <c r="AD1115" s="21" t="n">
        <v>25.4</v>
      </c>
      <c r="AE1115" s="21" t="n">
        <v>25</v>
      </c>
      <c r="AF1115" s="21" t="n">
        <v>23.1</v>
      </c>
      <c r="AG1115" s="21" t="n">
        <v>20.7</v>
      </c>
      <c r="AH1115" s="21" t="n">
        <v>13.4</v>
      </c>
      <c r="AI1115" s="21" t="n">
        <v>11.3</v>
      </c>
      <c r="AJ1115" s="21" t="n">
        <v>11.7</v>
      </c>
      <c r="AK1115" s="21" t="n">
        <v>11.6</v>
      </c>
      <c r="AL1115" s="21" t="n">
        <v>17</v>
      </c>
      <c r="AM1115" s="21" t="n">
        <v>21.1</v>
      </c>
      <c r="AN1115" s="21" t="n">
        <v>21.7</v>
      </c>
      <c r="AO1115" s="21" t="n">
        <v>23.7</v>
      </c>
      <c r="AP1115" s="21" t="n">
        <v>18.8</v>
      </c>
    </row>
    <row r="1116" customFormat="false" ht="12.8" hidden="false" customHeight="false" outlineLevel="0" collapsed="false">
      <c r="AC1116" s="26" t="s">
        <v>84</v>
      </c>
      <c r="AD1116" s="21" t="n">
        <v>24.2</v>
      </c>
      <c r="AE1116" s="21" t="n">
        <v>24.5</v>
      </c>
      <c r="AF1116" s="21" t="n">
        <v>22.8</v>
      </c>
      <c r="AG1116" s="21" t="n">
        <v>22.4</v>
      </c>
      <c r="AH1116" s="21" t="n">
        <v>15.4</v>
      </c>
      <c r="AI1116" s="21" t="n">
        <v>11.8</v>
      </c>
      <c r="AJ1116" s="21" t="n">
        <v>10.4</v>
      </c>
      <c r="AK1116" s="21" t="n">
        <v>11.5</v>
      </c>
      <c r="AL1116" s="21" t="n">
        <v>18.2</v>
      </c>
      <c r="AM1116" s="21" t="n">
        <v>20.6</v>
      </c>
      <c r="AN1116" s="21" t="n">
        <v>23.4</v>
      </c>
      <c r="AO1116" s="21" t="n">
        <v>25.1</v>
      </c>
      <c r="AP1116" s="21" t="n">
        <v>19.2</v>
      </c>
    </row>
    <row r="1117" customFormat="false" ht="12.8" hidden="false" customHeight="false" outlineLevel="0" collapsed="false">
      <c r="AC1117" s="26" t="s">
        <v>85</v>
      </c>
      <c r="AD1117" s="21" t="n">
        <v>23.9</v>
      </c>
      <c r="AE1117" s="21" t="n">
        <v>25</v>
      </c>
      <c r="AF1117" s="21" t="n">
        <v>21.6</v>
      </c>
      <c r="AG1117" s="21" t="n">
        <v>18</v>
      </c>
      <c r="AH1117" s="21" t="n">
        <v>12.9</v>
      </c>
      <c r="AI1117" s="21" t="n">
        <v>13.4</v>
      </c>
      <c r="AJ1117" s="21" t="n">
        <v>11.9</v>
      </c>
      <c r="AK1117" s="21" t="n">
        <v>11.8</v>
      </c>
      <c r="AL1117" s="21" t="n">
        <v>16.4</v>
      </c>
      <c r="AM1117" s="21" t="n">
        <v>22.3</v>
      </c>
      <c r="AN1117" s="21" t="n">
        <v>24.3</v>
      </c>
      <c r="AO1117" s="21" t="n">
        <v>25.3</v>
      </c>
      <c r="AP1117" s="21" t="n">
        <v>18.9</v>
      </c>
    </row>
    <row r="1118" customFormat="false" ht="12.8" hidden="false" customHeight="false" outlineLevel="0" collapsed="false">
      <c r="AC1118" s="26" t="s">
        <v>86</v>
      </c>
      <c r="AD1118" s="21" t="n">
        <v>25.1</v>
      </c>
      <c r="AE1118" s="21" t="n">
        <v>23.9</v>
      </c>
      <c r="AF1118" s="21" t="n">
        <v>23.9</v>
      </c>
      <c r="AG1118" s="21" t="n">
        <v>20.2</v>
      </c>
      <c r="AH1118" s="21" t="n">
        <v>15.6</v>
      </c>
      <c r="AI1118" s="21" t="n">
        <v>12.4</v>
      </c>
      <c r="AJ1118" s="21" t="n">
        <v>10.9</v>
      </c>
      <c r="AK1118" s="21" t="n">
        <v>13.3</v>
      </c>
      <c r="AL1118" s="21" t="n">
        <v>16.9</v>
      </c>
      <c r="AM1118" s="21" t="n">
        <v>20.4</v>
      </c>
      <c r="AN1118" s="21" t="n">
        <v>23.9</v>
      </c>
      <c r="AO1118" s="21" t="n">
        <v>25.4</v>
      </c>
      <c r="AP1118" s="21" t="n">
        <v>19.3</v>
      </c>
    </row>
    <row r="1119" customFormat="false" ht="12.8" hidden="false" customHeight="false" outlineLevel="0" collapsed="false">
      <c r="AC1119" s="26" t="s">
        <v>87</v>
      </c>
      <c r="AD1119" s="21" t="n">
        <v>24.2</v>
      </c>
      <c r="AE1119" s="21" t="n">
        <v>24.6</v>
      </c>
      <c r="AF1119" s="21" t="n">
        <v>23.6</v>
      </c>
      <c r="AG1119" s="21" t="n">
        <v>21.3</v>
      </c>
      <c r="AH1119" s="21" t="n">
        <v>16.4</v>
      </c>
      <c r="AI1119" s="21" t="n">
        <v>12.5</v>
      </c>
      <c r="AJ1119" s="21" t="n">
        <v>12.4</v>
      </c>
      <c r="AK1119" s="21" t="n">
        <v>13.8</v>
      </c>
      <c r="AL1119" s="21" t="n">
        <v>17.9</v>
      </c>
      <c r="AM1119" s="21" t="n">
        <v>20.9</v>
      </c>
      <c r="AN1119" s="21" t="n">
        <v>22.9</v>
      </c>
      <c r="AO1119" s="21" t="n">
        <v>23.9</v>
      </c>
      <c r="AP1119" s="21" t="n">
        <v>19.5</v>
      </c>
    </row>
    <row r="1120" customFormat="false" ht="12.8" hidden="false" customHeight="false" outlineLevel="0" collapsed="false">
      <c r="AC1120" s="26" t="s">
        <v>88</v>
      </c>
      <c r="AD1120" s="21" t="n">
        <v>25.1</v>
      </c>
      <c r="AE1120" s="21" t="n">
        <v>25.7</v>
      </c>
      <c r="AF1120" s="21" t="n">
        <v>22.2</v>
      </c>
      <c r="AG1120" s="21" t="n">
        <v>18.4</v>
      </c>
      <c r="AH1120" s="21" t="n">
        <v>16.6</v>
      </c>
      <c r="AI1120" s="21" t="n">
        <v>13.1</v>
      </c>
      <c r="AJ1120" s="21" t="n">
        <v>9.6</v>
      </c>
      <c r="AK1120" s="21" t="n">
        <v>14.3</v>
      </c>
      <c r="AL1120" s="21" t="n">
        <v>18.4</v>
      </c>
      <c r="AM1120" s="21" t="n">
        <v>21.5</v>
      </c>
      <c r="AN1120" s="21" t="n">
        <v>24</v>
      </c>
      <c r="AO1120" s="21" t="n">
        <v>23.4</v>
      </c>
      <c r="AP1120" s="21" t="n">
        <v>19.4</v>
      </c>
    </row>
    <row r="1121" customFormat="false" ht="12.8" hidden="false" customHeight="false" outlineLevel="0" collapsed="false">
      <c r="AC1121" s="26" t="s">
        <v>89</v>
      </c>
      <c r="AD1121" s="21" t="n">
        <v>24.2</v>
      </c>
      <c r="AE1121" s="21" t="n">
        <v>23.3</v>
      </c>
      <c r="AF1121" s="21" t="n">
        <v>22.1</v>
      </c>
      <c r="AG1121" s="21" t="n">
        <v>20.9</v>
      </c>
      <c r="AH1121" s="21" t="n">
        <v>13.8</v>
      </c>
      <c r="AI1121" s="21" t="n">
        <v>13.3</v>
      </c>
      <c r="AJ1121" s="21" t="n">
        <v>10.9</v>
      </c>
      <c r="AK1121" s="21" t="n">
        <v>11.1</v>
      </c>
      <c r="AL1121" s="21" t="n">
        <v>17.1</v>
      </c>
      <c r="AM1121" s="21" t="n">
        <v>18</v>
      </c>
      <c r="AN1121" s="21" t="n">
        <v>21.9</v>
      </c>
      <c r="AO1121" s="21" t="n">
        <v>22.6</v>
      </c>
      <c r="AP1121" s="21" t="n">
        <v>18.3</v>
      </c>
    </row>
    <row r="1122" customFormat="false" ht="12.8" hidden="false" customHeight="false" outlineLevel="0" collapsed="false">
      <c r="AC1122" s="26" t="s">
        <v>90</v>
      </c>
      <c r="AD1122" s="21" t="n">
        <v>25.9</v>
      </c>
      <c r="AE1122" s="21" t="n">
        <v>22.3</v>
      </c>
      <c r="AF1122" s="21" t="n">
        <v>20.8</v>
      </c>
      <c r="AG1122" s="21" t="n">
        <v>19.4</v>
      </c>
      <c r="AH1122" s="21" t="n">
        <v>15</v>
      </c>
      <c r="AI1122" s="21" t="n">
        <v>10</v>
      </c>
      <c r="AJ1122" s="21" t="n">
        <v>9.1</v>
      </c>
      <c r="AK1122" s="21" t="n">
        <v>11.2</v>
      </c>
      <c r="AL1122" s="21" t="n">
        <v>15.2</v>
      </c>
      <c r="AM1122" s="21" t="n">
        <v>21.4</v>
      </c>
      <c r="AN1122" s="21" t="n">
        <v>23.3</v>
      </c>
      <c r="AO1122" s="21" t="n">
        <v>24.4</v>
      </c>
      <c r="AP1122" s="21" t="n">
        <v>18.2</v>
      </c>
    </row>
    <row r="1123" customFormat="false" ht="12.8" hidden="false" customHeight="false" outlineLevel="0" collapsed="false">
      <c r="AC1123" s="26" t="s">
        <v>91</v>
      </c>
      <c r="AD1123" s="21" t="n">
        <v>24.3</v>
      </c>
      <c r="AE1123" s="21" t="n">
        <v>23.8</v>
      </c>
      <c r="AF1123" s="21" t="n">
        <v>24</v>
      </c>
      <c r="AG1123" s="21" t="n">
        <v>20.3</v>
      </c>
      <c r="AH1123" s="21" t="n">
        <v>13.3</v>
      </c>
      <c r="AI1123" s="21" t="n">
        <v>13.1</v>
      </c>
      <c r="AJ1123" s="21" t="n">
        <v>9.9</v>
      </c>
      <c r="AK1123" s="21" t="n">
        <v>11.7</v>
      </c>
      <c r="AL1123" s="21" t="n">
        <v>16.1</v>
      </c>
      <c r="AM1123" s="21" t="n">
        <v>19.9</v>
      </c>
      <c r="AN1123" s="21" t="n">
        <v>23.4</v>
      </c>
      <c r="AO1123" s="21" t="n">
        <v>22.7</v>
      </c>
      <c r="AP1123" s="21" t="n">
        <v>18.5</v>
      </c>
    </row>
    <row r="1124" customFormat="false" ht="12.8" hidden="false" customHeight="false" outlineLevel="0" collapsed="false">
      <c r="AC1124" s="26" t="s">
        <v>92</v>
      </c>
      <c r="AD1124" s="21" t="n">
        <v>25.5</v>
      </c>
      <c r="AE1124" s="21" t="n">
        <v>24</v>
      </c>
      <c r="AF1124" s="21" t="n">
        <v>22.8</v>
      </c>
      <c r="AG1124" s="21" t="n">
        <v>18.5</v>
      </c>
      <c r="AH1124" s="21" t="n">
        <v>16.2</v>
      </c>
      <c r="AI1124" s="21" t="n">
        <v>11</v>
      </c>
      <c r="AJ1124" s="21" t="n">
        <v>12.5</v>
      </c>
      <c r="AK1124" s="21" t="n">
        <v>13.3</v>
      </c>
      <c r="AL1124" s="21" t="n">
        <v>15</v>
      </c>
      <c r="AM1124" s="21" t="n">
        <v>21</v>
      </c>
      <c r="AN1124" s="21" t="n">
        <v>22.7</v>
      </c>
      <c r="AO1124" s="21" t="n">
        <v>24</v>
      </c>
      <c r="AP1124" s="21" t="n">
        <v>18.9</v>
      </c>
    </row>
    <row r="1125" customFormat="false" ht="12.8" hidden="false" customHeight="false" outlineLevel="0" collapsed="false">
      <c r="AC1125" s="26" t="s">
        <v>93</v>
      </c>
      <c r="AD1125" s="21" t="n">
        <v>25.8</v>
      </c>
      <c r="AE1125" s="21" t="n">
        <v>25.5</v>
      </c>
      <c r="AF1125" s="21" t="n">
        <v>22.2</v>
      </c>
      <c r="AG1125" s="21" t="n">
        <v>19.4</v>
      </c>
      <c r="AH1125" s="21" t="n">
        <v>16.3</v>
      </c>
      <c r="AI1125" s="21" t="n">
        <v>13.8</v>
      </c>
      <c r="AJ1125" s="21" t="n">
        <v>10.6</v>
      </c>
      <c r="AK1125" s="21" t="n">
        <v>12.5</v>
      </c>
      <c r="AL1125" s="21" t="n">
        <v>16.7</v>
      </c>
      <c r="AM1125" s="21" t="n">
        <v>21.9</v>
      </c>
      <c r="AN1125" s="21" t="n">
        <v>22.9</v>
      </c>
      <c r="AO1125" s="21" t="n">
        <v>25</v>
      </c>
      <c r="AP1125" s="21" t="n">
        <v>19.4</v>
      </c>
    </row>
    <row r="1126" customFormat="false" ht="12.8" hidden="false" customHeight="false" outlineLevel="0" collapsed="false">
      <c r="AC1126" s="26" t="s">
        <v>94</v>
      </c>
      <c r="AD1126" s="21" t="n">
        <v>27.1</v>
      </c>
      <c r="AE1126" s="21" t="n">
        <v>26.2</v>
      </c>
      <c r="AF1126" s="21" t="n">
        <v>23.2</v>
      </c>
      <c r="AG1126" s="21" t="n">
        <v>18.2</v>
      </c>
      <c r="AH1126" s="21" t="n">
        <v>15.8</v>
      </c>
      <c r="AI1126" s="21" t="n">
        <v>10.6</v>
      </c>
      <c r="AJ1126" s="21" t="n">
        <v>10.7</v>
      </c>
      <c r="AK1126" s="21" t="n">
        <v>15.7</v>
      </c>
      <c r="AL1126" s="21" t="n">
        <v>18.6</v>
      </c>
      <c r="AM1126" s="21" t="n">
        <v>23.5</v>
      </c>
      <c r="AN1126" s="21" t="n">
        <v>23.9</v>
      </c>
      <c r="AO1126" s="21" t="n">
        <v>24</v>
      </c>
      <c r="AP1126" s="21" t="n">
        <v>19.8</v>
      </c>
    </row>
    <row r="1127" customFormat="false" ht="12.8" hidden="false" customHeight="false" outlineLevel="0" collapsed="false">
      <c r="AC1127" s="26" t="s">
        <v>95</v>
      </c>
      <c r="AD1127" s="21" t="n">
        <v>25</v>
      </c>
      <c r="AE1127" s="21" t="n">
        <v>24.4</v>
      </c>
      <c r="AF1127" s="21" t="n">
        <v>21.3</v>
      </c>
      <c r="AG1127" s="21" t="n">
        <v>19.2</v>
      </c>
      <c r="AH1127" s="21" t="n">
        <v>15.5</v>
      </c>
      <c r="AI1127" s="21" t="n">
        <v>13.8</v>
      </c>
      <c r="AJ1127" s="21" t="n">
        <v>10.6</v>
      </c>
      <c r="AK1127" s="21" t="n">
        <v>16.3</v>
      </c>
      <c r="AL1127" s="21" t="n">
        <v>18.2</v>
      </c>
      <c r="AM1127" s="21" t="n">
        <v>21.3</v>
      </c>
      <c r="AN1127" s="21" t="n">
        <v>22.9</v>
      </c>
      <c r="AO1127" s="21" t="n">
        <v>26.1</v>
      </c>
      <c r="AP1127" s="21" t="n">
        <v>19.6</v>
      </c>
    </row>
    <row r="1128" customFormat="false" ht="12.8" hidden="false" customHeight="false" outlineLevel="0" collapsed="false">
      <c r="AC1128" s="26" t="s">
        <v>96</v>
      </c>
      <c r="AD1128" s="21" t="n">
        <v>25.3</v>
      </c>
      <c r="AE1128" s="21" t="n">
        <v>23.5</v>
      </c>
      <c r="AF1128" s="21" t="n">
        <v>24</v>
      </c>
      <c r="AG1128" s="21" t="n">
        <v>20.9</v>
      </c>
      <c r="AH1128" s="21" t="n">
        <v>18.1</v>
      </c>
      <c r="AI1128" s="21" t="n">
        <v>14.7</v>
      </c>
      <c r="AJ1128" s="21" t="n">
        <v>14.1</v>
      </c>
      <c r="AK1128" s="21" t="n">
        <v>15.1</v>
      </c>
      <c r="AL1128" s="21" t="n">
        <v>16.6</v>
      </c>
      <c r="AM1128" s="21" t="n">
        <v>21.1</v>
      </c>
      <c r="AN1128" s="21" t="n">
        <v>22.3</v>
      </c>
      <c r="AO1128" s="21" t="n">
        <v>23.6</v>
      </c>
      <c r="AP1128" s="21" t="n">
        <v>19.9</v>
      </c>
    </row>
    <row r="1129" customFormat="false" ht="12.8" hidden="false" customHeight="false" outlineLevel="0" collapsed="false">
      <c r="AC1129" s="26" t="s">
        <v>97</v>
      </c>
      <c r="AD1129" s="21" t="n">
        <v>22.8</v>
      </c>
      <c r="AE1129" s="21" t="n">
        <v>22.2</v>
      </c>
      <c r="AF1129" s="21" t="n">
        <v>21.5</v>
      </c>
      <c r="AG1129" s="21" t="n">
        <v>18.8</v>
      </c>
      <c r="AH1129" s="21" t="n">
        <v>14.5</v>
      </c>
      <c r="AI1129" s="21" t="n">
        <v>10.3</v>
      </c>
      <c r="AJ1129" s="21" t="n">
        <v>11.3</v>
      </c>
      <c r="AK1129" s="21" t="n">
        <v>13.2</v>
      </c>
      <c r="AL1129" s="21" t="n">
        <v>16.1</v>
      </c>
      <c r="AM1129" s="21" t="n">
        <v>19.5</v>
      </c>
      <c r="AN1129" s="21" t="n">
        <v>20.8</v>
      </c>
      <c r="AO1129" s="21" t="n">
        <v>23.8</v>
      </c>
      <c r="AP1129" s="21" t="n">
        <v>17.9</v>
      </c>
    </row>
    <row r="1130" customFormat="false" ht="12.8" hidden="false" customHeight="false" outlineLevel="0" collapsed="false">
      <c r="AC1130" s="26" t="s">
        <v>98</v>
      </c>
      <c r="AD1130" s="21" t="n">
        <v>24</v>
      </c>
      <c r="AE1130" s="21" t="n">
        <v>23</v>
      </c>
      <c r="AF1130" s="21" t="n">
        <v>22</v>
      </c>
      <c r="AG1130" s="21" t="n">
        <v>19.1</v>
      </c>
      <c r="AH1130" s="21" t="n">
        <v>15.2</v>
      </c>
      <c r="AI1130" s="21" t="n">
        <v>12.9</v>
      </c>
      <c r="AJ1130" s="21" t="n">
        <v>14.4</v>
      </c>
      <c r="AK1130" s="21" t="n">
        <v>13.7</v>
      </c>
      <c r="AL1130" s="21" t="n">
        <v>19</v>
      </c>
      <c r="AM1130" s="21" t="n">
        <v>19.8</v>
      </c>
      <c r="AN1130" s="21" t="n">
        <v>22.7</v>
      </c>
      <c r="AO1130" s="21" t="n">
        <v>23.3</v>
      </c>
      <c r="AP1130" s="21" t="n">
        <v>19.1</v>
      </c>
    </row>
    <row r="1131" customFormat="false" ht="12.8" hidden="false" customHeight="false" outlineLevel="0" collapsed="false">
      <c r="AC1131" s="26" t="s">
        <v>99</v>
      </c>
      <c r="AD1131" s="21" t="n">
        <v>22.2</v>
      </c>
      <c r="AE1131" s="21" t="n">
        <v>22.8</v>
      </c>
      <c r="AF1131" s="21" t="n">
        <v>21.6</v>
      </c>
      <c r="AG1131" s="21" t="n">
        <v>18.8</v>
      </c>
      <c r="AH1131" s="21" t="n">
        <v>13.5</v>
      </c>
      <c r="AI1131" s="21" t="n">
        <v>11</v>
      </c>
      <c r="AJ1131" s="21" t="n">
        <v>11.9</v>
      </c>
      <c r="AK1131" s="21" t="n">
        <v>11.7</v>
      </c>
      <c r="AL1131" s="21" t="n">
        <v>16.1</v>
      </c>
      <c r="AM1131" s="21" t="n">
        <v>19.6</v>
      </c>
      <c r="AN1131" s="21" t="n">
        <v>22.9</v>
      </c>
      <c r="AO1131" s="21" t="n">
        <v>25.5</v>
      </c>
      <c r="AP1131" s="21" t="n">
        <v>18.1</v>
      </c>
    </row>
    <row r="1132" customFormat="false" ht="12.8" hidden="false" customHeight="false" outlineLevel="0" collapsed="false">
      <c r="AC1132" s="26" t="s">
        <v>100</v>
      </c>
      <c r="AD1132" s="21" t="n">
        <v>23.6</v>
      </c>
      <c r="AE1132" s="21" t="n">
        <v>23.8</v>
      </c>
      <c r="AF1132" s="21" t="n">
        <v>22.6</v>
      </c>
      <c r="AG1132" s="21" t="n">
        <v>19.4</v>
      </c>
      <c r="AH1132" s="21" t="n">
        <v>15</v>
      </c>
      <c r="AI1132" s="21" t="n">
        <v>10.2</v>
      </c>
      <c r="AJ1132" s="21" t="n">
        <v>10.2</v>
      </c>
      <c r="AK1132" s="21" t="n">
        <v>13</v>
      </c>
      <c r="AL1132" s="21" t="n">
        <v>15.6</v>
      </c>
      <c r="AM1132" s="21" t="n">
        <v>21.2</v>
      </c>
      <c r="AN1132" s="21" t="n">
        <v>23</v>
      </c>
      <c r="AO1132" s="21" t="n">
        <v>23.3</v>
      </c>
      <c r="AP1132" s="21" t="n">
        <v>18.4</v>
      </c>
    </row>
    <row r="1133" customFormat="false" ht="12.8" hidden="false" customHeight="false" outlineLevel="0" collapsed="false">
      <c r="AC1133" s="26" t="s">
        <v>101</v>
      </c>
      <c r="AD1133" s="21" t="n">
        <v>23.5</v>
      </c>
      <c r="AE1133" s="21" t="n">
        <v>24.1</v>
      </c>
      <c r="AF1133" s="21" t="n">
        <v>23.6</v>
      </c>
      <c r="AG1133" s="21" t="n">
        <v>19.1</v>
      </c>
      <c r="AH1133" s="21" t="n">
        <v>17</v>
      </c>
      <c r="AI1133" s="21" t="n">
        <v>12.1</v>
      </c>
      <c r="AJ1133" s="21" t="n">
        <v>11.1</v>
      </c>
      <c r="AK1133" s="21" t="n">
        <v>13</v>
      </c>
      <c r="AL1133" s="21" t="n">
        <v>15.2</v>
      </c>
      <c r="AM1133" s="21" t="n">
        <v>19.5</v>
      </c>
      <c r="AN1133" s="21" t="n">
        <v>22.2</v>
      </c>
      <c r="AO1133" s="21" t="n">
        <v>23.7</v>
      </c>
      <c r="AP1133" s="21" t="n">
        <v>18.7</v>
      </c>
    </row>
    <row r="1134" customFormat="false" ht="12.8" hidden="false" customHeight="false" outlineLevel="0" collapsed="false">
      <c r="AC1134" s="26" t="s">
        <v>102</v>
      </c>
      <c r="AD1134" s="21" t="n">
        <v>24.5</v>
      </c>
      <c r="AE1134" s="21" t="n">
        <v>22.9</v>
      </c>
      <c r="AF1134" s="21" t="n">
        <v>22.4</v>
      </c>
      <c r="AG1134" s="21" t="n">
        <v>21.1</v>
      </c>
      <c r="AH1134" s="21" t="n">
        <v>15.7</v>
      </c>
      <c r="AI1134" s="21" t="n">
        <v>14.1</v>
      </c>
      <c r="AJ1134" s="21" t="n">
        <v>11.6</v>
      </c>
      <c r="AK1134" s="21" t="n">
        <v>15.3</v>
      </c>
      <c r="AL1134" s="21" t="n">
        <v>19.1</v>
      </c>
      <c r="AM1134" s="21" t="n">
        <v>21.5</v>
      </c>
      <c r="AN1134" s="21" t="n">
        <v>24.8</v>
      </c>
      <c r="AO1134" s="21" t="n">
        <v>26.9</v>
      </c>
      <c r="AP1134" s="21" t="n">
        <v>20</v>
      </c>
    </row>
    <row r="1135" customFormat="false" ht="12.8" hidden="false" customHeight="false" outlineLevel="0" collapsed="false">
      <c r="AC1135" s="26" t="s">
        <v>103</v>
      </c>
      <c r="AD1135" s="21" t="n">
        <v>25.4</v>
      </c>
      <c r="AE1135" s="21" t="n">
        <v>25</v>
      </c>
      <c r="AF1135" s="21" t="n">
        <v>24.5</v>
      </c>
      <c r="AG1135" s="21" t="n">
        <v>22.1</v>
      </c>
      <c r="AH1135" s="21" t="n">
        <v>18.3</v>
      </c>
      <c r="AI1135" s="21" t="n">
        <v>14.2</v>
      </c>
      <c r="AJ1135" s="21" t="n">
        <v>12.1</v>
      </c>
      <c r="AK1135" s="21" t="n">
        <v>15.4</v>
      </c>
      <c r="AL1135" s="21" t="n">
        <v>18.9</v>
      </c>
      <c r="AM1135" s="21" t="n">
        <v>21.7</v>
      </c>
      <c r="AN1135" s="21" t="n">
        <v>24.9</v>
      </c>
      <c r="AO1135" s="21" t="n">
        <v>24.9</v>
      </c>
      <c r="AP1135" s="21" t="n">
        <v>20.6</v>
      </c>
    </row>
    <row r="1136" customFormat="false" ht="12.8" hidden="false" customHeight="false" outlineLevel="0" collapsed="false">
      <c r="AC1136" s="26" t="s">
        <v>104</v>
      </c>
      <c r="AD1136" s="21" t="n">
        <v>24.3</v>
      </c>
      <c r="AE1136" s="21" t="n">
        <v>23.9</v>
      </c>
      <c r="AF1136" s="21" t="n">
        <v>22.4</v>
      </c>
      <c r="AG1136" s="21" t="n">
        <v>21.3</v>
      </c>
      <c r="AH1136" s="21" t="n">
        <v>17.4</v>
      </c>
      <c r="AI1136" s="21" t="n">
        <v>13.7</v>
      </c>
      <c r="AJ1136" s="21" t="n">
        <v>13.9</v>
      </c>
      <c r="AK1136" s="21" t="n">
        <v>16</v>
      </c>
      <c r="AL1136" s="21" t="n">
        <v>18.6</v>
      </c>
      <c r="AM1136" s="21" t="n">
        <v>19.9</v>
      </c>
      <c r="AN1136" s="21" t="n">
        <v>22.2</v>
      </c>
      <c r="AO1136" s="21" t="n">
        <v>25.8</v>
      </c>
      <c r="AP1136" s="21" t="n">
        <v>19.9</v>
      </c>
    </row>
    <row r="1137" customFormat="false" ht="12.8" hidden="false" customHeight="false" outlineLevel="0" collapsed="false">
      <c r="AC1137" s="26" t="s">
        <v>105</v>
      </c>
      <c r="AD1137" s="21" t="n">
        <v>26.3</v>
      </c>
      <c r="AE1137" s="21" t="n">
        <v>23.6</v>
      </c>
      <c r="AF1137" s="21" t="n">
        <v>22.2</v>
      </c>
      <c r="AG1137" s="21" t="n">
        <v>19.6</v>
      </c>
      <c r="AH1137" s="21" t="n">
        <v>14.8</v>
      </c>
      <c r="AI1137" s="21" t="n">
        <v>11.8</v>
      </c>
      <c r="AJ1137" s="21" t="n">
        <v>10.9</v>
      </c>
      <c r="AK1137" s="21" t="n">
        <v>14.6</v>
      </c>
      <c r="AL1137" s="21" t="n">
        <v>17.1</v>
      </c>
      <c r="AM1137" s="21" t="n">
        <v>19.1</v>
      </c>
      <c r="AN1137" s="21" t="n">
        <v>23.7</v>
      </c>
      <c r="AO1137" s="21" t="n">
        <v>24.9</v>
      </c>
      <c r="AP1137" s="21" t="n">
        <v>19.1</v>
      </c>
    </row>
    <row r="1138" customFormat="false" ht="12.8" hidden="false" customHeight="false" outlineLevel="0" collapsed="false">
      <c r="AC1138" s="26" t="s">
        <v>106</v>
      </c>
      <c r="AD1138" s="21" t="n">
        <v>24.8</v>
      </c>
      <c r="AE1138" s="21" t="n">
        <v>26.3</v>
      </c>
      <c r="AF1138" s="21" t="n">
        <v>22.8</v>
      </c>
      <c r="AG1138" s="21" t="n">
        <v>18.5</v>
      </c>
      <c r="AH1138" s="21" t="n">
        <v>15.3</v>
      </c>
      <c r="AI1138" s="21" t="n">
        <v>11.8</v>
      </c>
      <c r="AJ1138" s="21" t="n">
        <v>10.6</v>
      </c>
      <c r="AK1138" s="21" t="n">
        <v>15.3</v>
      </c>
      <c r="AL1138" s="21" t="n">
        <v>20.4</v>
      </c>
      <c r="AM1138" s="21" t="n">
        <v>22.4</v>
      </c>
      <c r="AN1138" s="21" t="n">
        <v>25</v>
      </c>
      <c r="AO1138" s="21" t="n">
        <v>25.5</v>
      </c>
      <c r="AP1138" s="21" t="n">
        <v>19.9</v>
      </c>
    </row>
    <row r="1139" customFormat="false" ht="12.8" hidden="false" customHeight="false" outlineLevel="0" collapsed="false">
      <c r="AC1139" s="26" t="s">
        <v>107</v>
      </c>
      <c r="AD1139" s="21" t="n">
        <v>23</v>
      </c>
      <c r="AE1139" s="21" t="n">
        <v>23.6</v>
      </c>
      <c r="AF1139" s="21" t="n">
        <v>22.2</v>
      </c>
      <c r="AG1139" s="21" t="n">
        <v>19.5</v>
      </c>
      <c r="AH1139" s="21" t="n">
        <v>16.8</v>
      </c>
      <c r="AI1139" s="21" t="n">
        <v>12.8</v>
      </c>
      <c r="AJ1139" s="21" t="n">
        <v>10.9</v>
      </c>
      <c r="AK1139" s="21" t="n">
        <v>14.4</v>
      </c>
      <c r="AL1139" s="21" t="n">
        <v>15.7</v>
      </c>
      <c r="AM1139" s="21" t="n">
        <v>20.7</v>
      </c>
      <c r="AN1139" s="21" t="n">
        <v>24.1</v>
      </c>
      <c r="AO1139" s="21" t="n">
        <v>25.3</v>
      </c>
      <c r="AP1139" s="21" t="n">
        <v>19.1</v>
      </c>
    </row>
    <row r="1140" customFormat="false" ht="12.8" hidden="false" customHeight="false" outlineLevel="0" collapsed="false">
      <c r="AC1140" s="26" t="s">
        <v>108</v>
      </c>
      <c r="AD1140" s="21" t="n">
        <v>26</v>
      </c>
      <c r="AE1140" s="21" t="n">
        <v>25.4</v>
      </c>
      <c r="AF1140" s="21" t="n">
        <v>24.1</v>
      </c>
      <c r="AG1140" s="21" t="n">
        <v>19.7</v>
      </c>
      <c r="AH1140" s="21" t="n">
        <v>17</v>
      </c>
      <c r="AI1140" s="21" t="n">
        <v>10.8</v>
      </c>
      <c r="AJ1140" s="21" t="n">
        <v>11.2</v>
      </c>
      <c r="AK1140" s="21" t="n">
        <v>16.6</v>
      </c>
      <c r="AL1140" s="21" t="n">
        <v>16.5</v>
      </c>
      <c r="AM1140" s="21" t="n">
        <v>21</v>
      </c>
      <c r="AN1140" s="21" t="n">
        <v>24.6</v>
      </c>
      <c r="AO1140" s="21" t="n">
        <v>25.7</v>
      </c>
      <c r="AP1140" s="21" t="n">
        <v>19.9</v>
      </c>
    </row>
    <row r="1141" customFormat="false" ht="12.8" hidden="false" customHeight="false" outlineLevel="0" collapsed="false">
      <c r="AC1141" s="26" t="s">
        <v>109</v>
      </c>
      <c r="AD1141" s="21" t="n">
        <v>25.4</v>
      </c>
      <c r="AE1141" s="21" t="n">
        <v>27.3</v>
      </c>
      <c r="AF1141" s="21" t="n">
        <v>25</v>
      </c>
      <c r="AG1141" s="21" t="n">
        <v>21.3</v>
      </c>
      <c r="AH1141" s="21" t="n">
        <v>17.8</v>
      </c>
      <c r="AI1141" s="21" t="n">
        <v>14.1</v>
      </c>
      <c r="AJ1141" s="21" t="n">
        <v>12.7</v>
      </c>
      <c r="AK1141" s="21" t="n">
        <v>14</v>
      </c>
      <c r="AL1141" s="21" t="n">
        <v>19.8</v>
      </c>
      <c r="AM1141" s="21" t="n">
        <v>22.5</v>
      </c>
      <c r="AN1141" s="21" t="n">
        <v>23.9</v>
      </c>
      <c r="AO1141" s="21" t="n">
        <v>25.7</v>
      </c>
      <c r="AP1141" s="21" t="n">
        <v>20.8</v>
      </c>
    </row>
    <row r="1142" customFormat="false" ht="12.8" hidden="false" customHeight="false" outlineLevel="0" collapsed="false">
      <c r="AC1142" s="26" t="s">
        <v>110</v>
      </c>
      <c r="AD1142" s="21" t="n">
        <v>25.4</v>
      </c>
      <c r="AE1142" s="21" t="n">
        <v>24.4</v>
      </c>
      <c r="AF1142" s="21" t="n">
        <v>22.9</v>
      </c>
      <c r="AG1142" s="21" t="n">
        <v>21.7</v>
      </c>
      <c r="AH1142" s="21" t="n">
        <v>16.9</v>
      </c>
      <c r="AI1142" s="21" t="n">
        <v>14.1</v>
      </c>
      <c r="AJ1142" s="21" t="n">
        <v>12.3</v>
      </c>
      <c r="AK1142" s="21" t="n">
        <v>13.7</v>
      </c>
      <c r="AL1142" s="21" t="n">
        <v>18.1</v>
      </c>
      <c r="AM1142" s="21" t="n">
        <v>23.8</v>
      </c>
      <c r="AN1142" s="21" t="n">
        <v>25.3</v>
      </c>
      <c r="AO1142" s="21" t="n">
        <v>24.4</v>
      </c>
      <c r="AP1142" s="21" t="n">
        <v>20.2</v>
      </c>
    </row>
    <row r="1143" customFormat="false" ht="12.8" hidden="false" customHeight="false" outlineLevel="0" collapsed="false">
      <c r="AC1143" s="26" t="s">
        <v>111</v>
      </c>
      <c r="AD1143" s="21" t="n">
        <v>27.1</v>
      </c>
      <c r="AE1143" s="21" t="n">
        <v>25.4</v>
      </c>
      <c r="AF1143" s="21" t="n">
        <v>25.5</v>
      </c>
      <c r="AG1143" s="21" t="n">
        <v>20.8</v>
      </c>
      <c r="AH1143" s="21" t="n">
        <v>18.9</v>
      </c>
      <c r="AI1143" s="21" t="n">
        <v>14.3</v>
      </c>
      <c r="AJ1143" s="21" t="n">
        <v>12.8</v>
      </c>
      <c r="AK1143" s="21" t="n">
        <v>15</v>
      </c>
      <c r="AL1143" s="21" t="n">
        <v>19.3</v>
      </c>
      <c r="AM1143" s="21" t="n">
        <v>24.6</v>
      </c>
      <c r="AN1143" s="21" t="n">
        <v>24.9</v>
      </c>
      <c r="AO1143" s="21" t="n">
        <v>25</v>
      </c>
      <c r="AP1143" s="21" t="n">
        <v>21.1</v>
      </c>
    </row>
    <row r="1144" customFormat="false" ht="12.8" hidden="false" customHeight="false" outlineLevel="0" collapsed="false">
      <c r="AC1144" s="26" t="s">
        <v>112</v>
      </c>
      <c r="AD1144" s="21" t="n">
        <v>25.8</v>
      </c>
      <c r="AE1144" s="21" t="n">
        <v>26.6</v>
      </c>
      <c r="AF1144" s="21" t="n">
        <v>23.1</v>
      </c>
      <c r="AG1144" s="21" t="n">
        <v>21.4</v>
      </c>
      <c r="AH1144" s="21" t="n">
        <v>17.8</v>
      </c>
      <c r="AI1144" s="21" t="n">
        <v>12</v>
      </c>
      <c r="AJ1144" s="21" t="n">
        <v>11.9</v>
      </c>
      <c r="AK1144" s="21" t="n">
        <v>12.4</v>
      </c>
      <c r="AL1144" s="21" t="n">
        <v>19</v>
      </c>
      <c r="AM1144" s="21" t="n">
        <v>23.9</v>
      </c>
      <c r="AN1144" s="21" t="n">
        <v>22.8</v>
      </c>
      <c r="AO1144" s="21" t="n">
        <v>24.9</v>
      </c>
      <c r="AP1144" s="21" t="n">
        <v>20.1</v>
      </c>
    </row>
    <row r="1145" customFormat="false" ht="12.8" hidden="false" customHeight="false" outlineLevel="0" collapsed="false">
      <c r="AC1145" s="26" t="s">
        <v>113</v>
      </c>
      <c r="AD1145" s="21" t="n">
        <v>26.6</v>
      </c>
      <c r="AE1145" s="21" t="n">
        <v>24.9</v>
      </c>
      <c r="AF1145" s="21" t="n">
        <v>25.7</v>
      </c>
      <c r="AG1145" s="21" t="n">
        <v>19.8</v>
      </c>
      <c r="AH1145" s="21" t="n">
        <v>18</v>
      </c>
      <c r="AI1145" s="21" t="n">
        <v>12.1</v>
      </c>
      <c r="AJ1145" s="21" t="n">
        <v>14.2</v>
      </c>
      <c r="AK1145" s="21" t="n">
        <v>14.8</v>
      </c>
      <c r="AL1145" s="21" t="n">
        <v>17.3</v>
      </c>
      <c r="AM1145" s="21" t="n">
        <v>23.9</v>
      </c>
      <c r="AN1145" s="21" t="n">
        <v>27.1</v>
      </c>
      <c r="AO1145" s="21" t="n">
        <v>26.3</v>
      </c>
      <c r="AP1145" s="21" t="n">
        <v>20.9</v>
      </c>
    </row>
    <row r="1146" customFormat="false" ht="12.8" hidden="false" customHeight="false" outlineLevel="0" collapsed="false">
      <c r="AC1146" s="26" t="s">
        <v>114</v>
      </c>
      <c r="AD1146" s="21" t="n">
        <v>25.6</v>
      </c>
      <c r="AE1146" s="21" t="n">
        <v>23.9</v>
      </c>
      <c r="AF1146" s="21" t="n">
        <v>24</v>
      </c>
      <c r="AG1146" s="21" t="n">
        <v>20.6</v>
      </c>
      <c r="AH1146" s="21" t="n">
        <v>16</v>
      </c>
      <c r="AI1146" s="21" t="n">
        <v>15.2</v>
      </c>
      <c r="AJ1146" s="21" t="n">
        <v>12.5</v>
      </c>
      <c r="AK1146" s="21" t="n">
        <v>14.3</v>
      </c>
      <c r="AL1146" s="21" t="n">
        <v>19.6</v>
      </c>
      <c r="AM1146" s="21" t="n">
        <v>22.9</v>
      </c>
      <c r="AN1146" s="21" t="n">
        <v>24.8</v>
      </c>
      <c r="AO1146" s="21" t="n">
        <v>25.3</v>
      </c>
      <c r="AP1146" s="21" t="n">
        <v>20.4</v>
      </c>
    </row>
    <row r="1147" customFormat="false" ht="12.8" hidden="false" customHeight="false" outlineLevel="0" collapsed="false">
      <c r="AC1147" s="26" t="s">
        <v>115</v>
      </c>
      <c r="AD1147" s="21" t="n">
        <v>25.7</v>
      </c>
      <c r="AE1147" s="21" t="n">
        <v>26</v>
      </c>
      <c r="AF1147" s="21" t="n">
        <v>25.2</v>
      </c>
      <c r="AG1147" s="21" t="n">
        <v>22.4</v>
      </c>
      <c r="AH1147" s="21" t="n">
        <v>17.8</v>
      </c>
      <c r="AI1147" s="21" t="n">
        <v>13.4</v>
      </c>
      <c r="AJ1147" s="21" t="n">
        <v>12.6</v>
      </c>
      <c r="AK1147" s="21" t="n">
        <v>15.4</v>
      </c>
      <c r="AL1147" s="21" t="n">
        <v>20.3</v>
      </c>
      <c r="AM1147" s="21" t="n">
        <v>21.1</v>
      </c>
      <c r="AN1147" s="21" t="n">
        <v>23.7</v>
      </c>
      <c r="AO1147" s="21" t="n">
        <v>25.7</v>
      </c>
      <c r="AP1147" s="21" t="n">
        <v>20.8</v>
      </c>
    </row>
    <row r="1148" customFormat="false" ht="12.8" hidden="false" customHeight="false" outlineLevel="0" collapsed="false">
      <c r="AC1148" s="26" t="s">
        <v>116</v>
      </c>
      <c r="AD1148" s="21" t="n">
        <v>25</v>
      </c>
      <c r="AE1148" s="21" t="n">
        <v>22.8</v>
      </c>
      <c r="AF1148" s="21" t="n">
        <v>22.8</v>
      </c>
      <c r="AG1148" s="21" t="n">
        <v>21.2</v>
      </c>
      <c r="AH1148" s="21" t="n">
        <v>17.5</v>
      </c>
      <c r="AI1148" s="21" t="n">
        <v>13</v>
      </c>
      <c r="AJ1148" s="21" t="n">
        <v>13.3</v>
      </c>
      <c r="AK1148" s="21" t="n">
        <v>15.3</v>
      </c>
      <c r="AL1148" s="21" t="n">
        <v>18.4</v>
      </c>
      <c r="AM1148" s="21" t="n">
        <v>21.6</v>
      </c>
      <c r="AN1148" s="21" t="n">
        <v>24.3</v>
      </c>
      <c r="AO1148" s="21" t="n">
        <v>24.4</v>
      </c>
      <c r="AP1148" s="21" t="n">
        <v>20</v>
      </c>
    </row>
    <row r="1149" customFormat="false" ht="12.8" hidden="false" customHeight="false" outlineLevel="0" collapsed="false">
      <c r="AC1149" s="26" t="s">
        <v>117</v>
      </c>
      <c r="AD1149" s="21" t="n">
        <v>25.8</v>
      </c>
      <c r="AE1149" s="21" t="n">
        <v>25.5</v>
      </c>
      <c r="AF1149" s="21" t="n">
        <v>22.3</v>
      </c>
      <c r="AG1149" s="21" t="n">
        <v>20.2</v>
      </c>
      <c r="AH1149" s="21" t="n">
        <v>16.1</v>
      </c>
      <c r="AI1149" s="21" t="n">
        <v>12.7</v>
      </c>
      <c r="AJ1149" s="21" t="n">
        <v>12.3</v>
      </c>
      <c r="AK1149" s="21" t="n">
        <v>12.6</v>
      </c>
      <c r="AL1149" s="21" t="n">
        <v>17.7</v>
      </c>
      <c r="AM1149" s="21" t="n">
        <v>21.8</v>
      </c>
      <c r="AN1149" s="21" t="n">
        <v>23.3</v>
      </c>
      <c r="AO1149" s="21" t="n">
        <v>25.2</v>
      </c>
      <c r="AP1149" s="21" t="n">
        <v>19.6</v>
      </c>
    </row>
    <row r="1150" customFormat="false" ht="12.8" hidden="false" customHeight="false" outlineLevel="0" collapsed="false">
      <c r="AC1150" s="26" t="s">
        <v>118</v>
      </c>
      <c r="AD1150" s="21" t="n">
        <v>25.1</v>
      </c>
      <c r="AE1150" s="21" t="n">
        <v>25</v>
      </c>
      <c r="AF1150" s="21" t="n">
        <v>23.8</v>
      </c>
      <c r="AG1150" s="21" t="n">
        <v>21.2</v>
      </c>
      <c r="AH1150" s="21" t="n">
        <v>15.4</v>
      </c>
      <c r="AI1150" s="21" t="n">
        <v>14.1</v>
      </c>
      <c r="AJ1150" s="21" t="n">
        <v>13.3</v>
      </c>
      <c r="AK1150" s="21" t="n">
        <v>15.5</v>
      </c>
      <c r="AL1150" s="21" t="n">
        <v>20.7</v>
      </c>
      <c r="AM1150" s="21" t="n">
        <v>20.2</v>
      </c>
      <c r="AN1150" s="21" t="n">
        <v>25</v>
      </c>
      <c r="AO1150" s="21" t="n">
        <v>25.7</v>
      </c>
      <c r="AP1150" s="21" t="n">
        <v>20.4</v>
      </c>
    </row>
    <row r="1151" customFormat="false" ht="12.8" hidden="false" customHeight="false" outlineLevel="0" collapsed="false">
      <c r="AC1151" s="26" t="s">
        <v>119</v>
      </c>
      <c r="AD1151" s="21" t="n">
        <v>26.3</v>
      </c>
      <c r="AE1151" s="21" t="n">
        <v>25.4</v>
      </c>
      <c r="AF1151" s="21" t="n">
        <v>22.8</v>
      </c>
      <c r="AG1151" s="21" t="n">
        <v>20.7</v>
      </c>
      <c r="AH1151" s="21" t="n">
        <v>16.5</v>
      </c>
      <c r="AI1151" s="21" t="n">
        <v>17</v>
      </c>
      <c r="AJ1151" s="21" t="n">
        <v>14</v>
      </c>
      <c r="AK1151" s="21" t="n">
        <v>15.3</v>
      </c>
      <c r="AL1151" s="21" t="n">
        <v>18.8</v>
      </c>
      <c r="AM1151" s="21" t="n">
        <v>22.5</v>
      </c>
      <c r="AN1151" s="21" t="n">
        <v>24.1</v>
      </c>
      <c r="AO1151" s="21" t="n">
        <v>25.4</v>
      </c>
      <c r="AP1151" s="21" t="n">
        <v>20.7</v>
      </c>
    </row>
    <row r="1152" customFormat="false" ht="12.8" hidden="false" customHeight="false" outlineLevel="0" collapsed="false">
      <c r="AC1152" s="26" t="s">
        <v>120</v>
      </c>
      <c r="AD1152" s="21" t="n">
        <v>23.8</v>
      </c>
      <c r="AE1152" s="21" t="n">
        <v>24.1</v>
      </c>
      <c r="AF1152" s="21" t="n">
        <v>22</v>
      </c>
      <c r="AG1152" s="21" t="n">
        <v>19</v>
      </c>
      <c r="AH1152" s="21" t="n">
        <v>15.8</v>
      </c>
      <c r="AI1152" s="21" t="n">
        <v>12.1</v>
      </c>
      <c r="AJ1152" s="21" t="n">
        <v>11.2</v>
      </c>
      <c r="AK1152" s="21" t="n">
        <v>15</v>
      </c>
      <c r="AL1152" s="21" t="n">
        <v>21.4</v>
      </c>
      <c r="AM1152" s="21" t="n">
        <v>22.6</v>
      </c>
      <c r="AN1152" s="21" t="n">
        <v>23.7</v>
      </c>
      <c r="AO1152" s="21" t="n">
        <v>24</v>
      </c>
      <c r="AP1152" s="21" t="n">
        <v>19.6</v>
      </c>
    </row>
    <row r="1153" customFormat="false" ht="12.8" hidden="false" customHeight="false" outlineLevel="0" collapsed="false">
      <c r="AC1153" s="26" t="s">
        <v>121</v>
      </c>
      <c r="AD1153" s="21" t="n">
        <v>26</v>
      </c>
      <c r="AE1153" s="21" t="n">
        <v>25.8</v>
      </c>
      <c r="AF1153" s="21" t="n">
        <v>24.7</v>
      </c>
      <c r="AG1153" s="21" t="n">
        <v>21.2</v>
      </c>
      <c r="AH1153" s="21" t="n">
        <v>17.1</v>
      </c>
      <c r="AI1153" s="21" t="n">
        <v>14.4</v>
      </c>
      <c r="AJ1153" s="21" t="n">
        <v>14.4</v>
      </c>
      <c r="AK1153" s="21" t="n">
        <v>16</v>
      </c>
      <c r="AL1153" s="21" t="n">
        <v>19.5</v>
      </c>
      <c r="AM1153" s="21" t="n">
        <v>23</v>
      </c>
      <c r="AN1153" s="21" t="n">
        <v>24.3</v>
      </c>
      <c r="AO1153" s="21" t="n">
        <v>25.1</v>
      </c>
      <c r="AP1153" s="21" t="n">
        <v>21</v>
      </c>
    </row>
    <row r="1154" customFormat="false" ht="12.8" hidden="false" customHeight="false" outlineLevel="0" collapsed="false">
      <c r="AC1154" s="26" t="s">
        <v>122</v>
      </c>
      <c r="AD1154" s="21" t="n">
        <v>25.3</v>
      </c>
      <c r="AE1154" s="21" t="n">
        <v>24.7</v>
      </c>
      <c r="AF1154" s="21" t="n">
        <v>23.7</v>
      </c>
      <c r="AG1154" s="21" t="n">
        <v>20.9</v>
      </c>
      <c r="AH1154" s="21" t="n">
        <v>16.7</v>
      </c>
      <c r="AI1154" s="21" t="n">
        <v>13.4</v>
      </c>
      <c r="AJ1154" s="21" t="n">
        <v>12.8</v>
      </c>
      <c r="AK1154" s="21" t="n">
        <v>15.5</v>
      </c>
      <c r="AL1154" s="21" t="n">
        <v>19.3</v>
      </c>
      <c r="AM1154" s="21" t="n">
        <v>21.6</v>
      </c>
      <c r="AN1154" s="21" t="n">
        <v>21.9</v>
      </c>
      <c r="AO1154" s="21" t="n">
        <v>24.3</v>
      </c>
      <c r="AP1154" s="21" t="n">
        <v>20</v>
      </c>
    </row>
    <row r="1155" customFormat="false" ht="12.8" hidden="false" customHeight="false" outlineLevel="0" collapsed="false">
      <c r="AC1155" s="26" t="s">
        <v>123</v>
      </c>
      <c r="AD1155" s="21" t="n">
        <v>25.5</v>
      </c>
      <c r="AE1155" s="21" t="n">
        <v>24.2</v>
      </c>
      <c r="AF1155" s="21" t="n">
        <v>22.7</v>
      </c>
      <c r="AG1155" s="21" t="n">
        <v>20.4</v>
      </c>
      <c r="AH1155" s="21" t="n">
        <v>14.2</v>
      </c>
      <c r="AI1155" s="21" t="n">
        <v>11.6</v>
      </c>
      <c r="AJ1155" s="21" t="n">
        <v>13.4</v>
      </c>
      <c r="AK1155" s="21" t="n">
        <v>14.1</v>
      </c>
      <c r="AL1155" s="21" t="n">
        <v>19.1</v>
      </c>
      <c r="AM1155" s="21" t="n">
        <v>20.4</v>
      </c>
      <c r="AN1155" s="21" t="n">
        <v>22.6</v>
      </c>
      <c r="AO1155" s="21" t="n">
        <v>22.8</v>
      </c>
      <c r="AP1155" s="21" t="n">
        <v>19.3</v>
      </c>
    </row>
    <row r="1156" customFormat="false" ht="12.8" hidden="false" customHeight="false" outlineLevel="0" collapsed="false">
      <c r="AC1156" s="26" t="s">
        <v>124</v>
      </c>
      <c r="AD1156" s="21" t="n">
        <v>23.7</v>
      </c>
      <c r="AE1156" s="21" t="n">
        <v>24</v>
      </c>
      <c r="AF1156" s="21" t="n">
        <v>21.6</v>
      </c>
      <c r="AG1156" s="21" t="n">
        <v>18.9</v>
      </c>
      <c r="AH1156" s="21" t="n">
        <v>14</v>
      </c>
      <c r="AI1156" s="21" t="n">
        <v>13.9</v>
      </c>
      <c r="AJ1156" s="21" t="n">
        <v>12.2</v>
      </c>
      <c r="AK1156" s="21" t="n">
        <v>12.8</v>
      </c>
      <c r="AL1156" s="21" t="n">
        <v>18.3</v>
      </c>
      <c r="AM1156" s="21" t="n">
        <v>20.5</v>
      </c>
      <c r="AN1156" s="21" t="n">
        <v>23</v>
      </c>
      <c r="AO1156" s="21" t="n">
        <v>24.6</v>
      </c>
      <c r="AP1156" s="21" t="n">
        <v>19</v>
      </c>
    </row>
    <row r="1157" customFormat="false" ht="12.8" hidden="false" customHeight="false" outlineLevel="0" collapsed="false">
      <c r="AC1157" s="26" t="s">
        <v>125</v>
      </c>
      <c r="AD1157" s="21" t="n">
        <v>24.1</v>
      </c>
      <c r="AE1157" s="21" t="n">
        <v>24.7</v>
      </c>
      <c r="AF1157" s="21" t="n">
        <v>22.8</v>
      </c>
      <c r="AG1157" s="21" t="n">
        <v>21.3</v>
      </c>
      <c r="AH1157" s="21" t="n">
        <v>16.7</v>
      </c>
      <c r="AI1157" s="21" t="n">
        <v>12.1</v>
      </c>
      <c r="AJ1157" s="21" t="n">
        <v>10.8</v>
      </c>
      <c r="AK1157" s="21" t="n">
        <v>13.2</v>
      </c>
      <c r="AL1157" s="21" t="n">
        <v>19.9</v>
      </c>
      <c r="AM1157" s="21" t="n">
        <v>21.5</v>
      </c>
      <c r="AN1157" s="21" t="n">
        <v>25.2</v>
      </c>
      <c r="AO1157" s="21" t="n">
        <v>26</v>
      </c>
      <c r="AP1157" s="21" t="n">
        <v>19.9</v>
      </c>
    </row>
    <row r="1158" customFormat="false" ht="12.8" hidden="false" customHeight="false" outlineLevel="0" collapsed="false">
      <c r="AC1158" s="26" t="s">
        <v>126</v>
      </c>
      <c r="AD1158" s="21" t="n">
        <v>23.6</v>
      </c>
      <c r="AE1158" s="21" t="n">
        <v>24.3</v>
      </c>
      <c r="AF1158" s="21" t="n">
        <v>22.6</v>
      </c>
      <c r="AG1158" s="21" t="n">
        <v>21.3</v>
      </c>
      <c r="AH1158" s="21" t="n">
        <v>16.7</v>
      </c>
      <c r="AI1158" s="21" t="n">
        <v>12.7</v>
      </c>
      <c r="AJ1158" s="21" t="n">
        <v>12.6</v>
      </c>
      <c r="AK1158" s="21" t="n">
        <v>15.2</v>
      </c>
      <c r="AL1158" s="21" t="n">
        <v>20.1</v>
      </c>
      <c r="AM1158" s="21" t="n">
        <v>21.1</v>
      </c>
      <c r="AN1158" s="21" t="n">
        <v>24.1</v>
      </c>
      <c r="AO1158" s="21" t="n">
        <v>24.3</v>
      </c>
      <c r="AP1158" s="21" t="n">
        <v>19.9</v>
      </c>
    </row>
    <row r="1159" customFormat="false" ht="12.8" hidden="false" customHeight="false" outlineLevel="0" collapsed="false">
      <c r="AC1159" s="26" t="s">
        <v>127</v>
      </c>
      <c r="AD1159" s="21" t="n">
        <v>24.3</v>
      </c>
      <c r="AE1159" s="21" t="n">
        <v>23.4</v>
      </c>
      <c r="AF1159" s="21" t="n">
        <v>24.6</v>
      </c>
      <c r="AG1159" s="21" t="n">
        <v>21.2</v>
      </c>
      <c r="AH1159" s="21" t="n">
        <v>17.3</v>
      </c>
      <c r="AI1159" s="21" t="n">
        <v>13.1</v>
      </c>
      <c r="AJ1159" s="21" t="n">
        <v>12.5</v>
      </c>
      <c r="AK1159" s="21" t="n">
        <v>14.5</v>
      </c>
      <c r="AL1159" s="21" t="n">
        <v>16.6</v>
      </c>
      <c r="AM1159" s="21" t="n">
        <v>23.3</v>
      </c>
      <c r="AN1159" s="21" t="n">
        <v>24.1</v>
      </c>
      <c r="AO1159" s="21" t="n">
        <v>25</v>
      </c>
      <c r="AP1159" s="21" t="n">
        <v>20</v>
      </c>
    </row>
    <row r="1160" customFormat="false" ht="12.8" hidden="false" customHeight="false" outlineLevel="0" collapsed="false">
      <c r="AC1160" s="26" t="s">
        <v>128</v>
      </c>
      <c r="AD1160" s="21" t="n">
        <v>25.6</v>
      </c>
      <c r="AE1160" s="21" t="n">
        <v>24.9</v>
      </c>
      <c r="AF1160" s="21" t="n">
        <v>25</v>
      </c>
      <c r="AG1160" s="21" t="n">
        <v>23.5</v>
      </c>
      <c r="AH1160" s="21" t="n">
        <v>17.1</v>
      </c>
      <c r="AI1160" s="21" t="n">
        <v>14.8</v>
      </c>
      <c r="AJ1160" s="21" t="n">
        <v>13.5</v>
      </c>
      <c r="AK1160" s="21" t="n">
        <v>14.4</v>
      </c>
      <c r="AL1160" s="21" t="n">
        <v>20.8</v>
      </c>
      <c r="AM1160" s="21" t="n">
        <v>23.5</v>
      </c>
      <c r="AN1160" s="21" t="n">
        <v>24.6</v>
      </c>
      <c r="AO1160" s="21" t="n">
        <v>25.6</v>
      </c>
      <c r="AP1160" s="21" t="n">
        <v>21.1</v>
      </c>
    </row>
    <row r="1161" customFormat="false" ht="12.8" hidden="false" customHeight="false" outlineLevel="0" collapsed="false">
      <c r="AC1161" s="26" t="s">
        <v>129</v>
      </c>
      <c r="AD1161" s="21" t="n">
        <v>24.6</v>
      </c>
      <c r="AE1161" s="21" t="n">
        <v>23.9</v>
      </c>
      <c r="AF1161" s="21" t="n">
        <v>23.8</v>
      </c>
      <c r="AG1161" s="21" t="n">
        <v>20.6</v>
      </c>
      <c r="AH1161" s="21" t="n">
        <v>14</v>
      </c>
      <c r="AI1161" s="21" t="n">
        <v>11.2</v>
      </c>
      <c r="AJ1161" s="21" t="n">
        <v>11</v>
      </c>
      <c r="AK1161" s="21" t="n">
        <v>14</v>
      </c>
      <c r="AL1161" s="21" t="n">
        <v>18.3</v>
      </c>
      <c r="AM1161" s="21" t="n">
        <v>22.7</v>
      </c>
      <c r="AN1161" s="21" t="n">
        <v>24.4</v>
      </c>
      <c r="AO1161" s="21" t="n">
        <v>24.4</v>
      </c>
      <c r="AP1161" s="21" t="n">
        <v>19.4</v>
      </c>
    </row>
    <row r="1162" customFormat="false" ht="12.8" hidden="false" customHeight="false" outlineLevel="0" collapsed="false">
      <c r="AC1162" s="26" t="s">
        <v>130</v>
      </c>
      <c r="AD1162" s="21" t="n">
        <v>24.2</v>
      </c>
      <c r="AE1162" s="21" t="n">
        <v>24.6</v>
      </c>
      <c r="AF1162" s="21" t="n">
        <v>23.7</v>
      </c>
      <c r="AG1162" s="21" t="n">
        <v>21</v>
      </c>
      <c r="AH1162" s="21" t="n">
        <v>18.7</v>
      </c>
      <c r="AI1162" s="21" t="n">
        <v>9.8</v>
      </c>
      <c r="AJ1162" s="21" t="n">
        <v>11.7</v>
      </c>
      <c r="AK1162" s="21" t="n">
        <v>14.3</v>
      </c>
      <c r="AL1162" s="21" t="n">
        <v>19.3</v>
      </c>
      <c r="AM1162" s="21" t="n">
        <v>22.9</v>
      </c>
      <c r="AN1162" s="21" t="n">
        <v>23.5</v>
      </c>
      <c r="AO1162" s="21" t="n">
        <v>26.1</v>
      </c>
      <c r="AP1162" s="21" t="n">
        <v>20</v>
      </c>
    </row>
    <row r="1163" customFormat="false" ht="12.8" hidden="false" customHeight="false" outlineLevel="0" collapsed="false">
      <c r="AC1163" s="26" t="s">
        <v>131</v>
      </c>
      <c r="AD1163" s="21" t="n">
        <v>26.8</v>
      </c>
      <c r="AE1163" s="21" t="n">
        <v>26.2</v>
      </c>
      <c r="AF1163" s="21" t="n">
        <v>24.2</v>
      </c>
      <c r="AG1163" s="21" t="n">
        <v>19.7</v>
      </c>
      <c r="AH1163" s="21" t="n">
        <v>15.9</v>
      </c>
      <c r="AI1163" s="21" t="n">
        <v>13.9</v>
      </c>
      <c r="AJ1163" s="21" t="n">
        <v>12.1</v>
      </c>
      <c r="AK1163" s="21" t="n">
        <v>13.5</v>
      </c>
      <c r="AL1163" s="21" t="n">
        <v>19.3</v>
      </c>
      <c r="AM1163" s="21" t="n">
        <v>23.2</v>
      </c>
      <c r="AN1163" s="21" t="n">
        <v>24.7</v>
      </c>
      <c r="AO1163" s="21" t="n">
        <v>25.7</v>
      </c>
      <c r="AP1163" s="21" t="n">
        <v>20.4</v>
      </c>
    </row>
    <row r="1164" customFormat="false" ht="12.8" hidden="false" customHeight="false" outlineLevel="0" collapsed="false">
      <c r="AC1164" s="26" t="s">
        <v>132</v>
      </c>
      <c r="AD1164" s="21" t="n">
        <v>23.4</v>
      </c>
      <c r="AE1164" s="21" t="n">
        <v>23.4</v>
      </c>
      <c r="AF1164" s="21" t="n">
        <v>23</v>
      </c>
      <c r="AG1164" s="21" t="n">
        <v>21</v>
      </c>
      <c r="AH1164" s="21" t="n">
        <v>16.1</v>
      </c>
      <c r="AI1164" s="21" t="n">
        <v>12.7</v>
      </c>
      <c r="AJ1164" s="21" t="n">
        <v>13</v>
      </c>
      <c r="AK1164" s="21" t="n">
        <v>17.7</v>
      </c>
      <c r="AL1164" s="21" t="n">
        <v>19.5</v>
      </c>
      <c r="AM1164" s="21" t="n">
        <v>20.6</v>
      </c>
      <c r="AN1164" s="21" t="n">
        <v>24.8</v>
      </c>
      <c r="AO1164" s="21" t="n">
        <v>24.7</v>
      </c>
      <c r="AP1164" s="21" t="n">
        <v>20</v>
      </c>
    </row>
    <row r="1165" customFormat="false" ht="12.8" hidden="false" customHeight="false" outlineLevel="0" collapsed="false">
      <c r="AC1165" s="26" t="s">
        <v>133</v>
      </c>
      <c r="AD1165" s="21" t="n">
        <v>24.2</v>
      </c>
      <c r="AE1165" s="21" t="n">
        <v>24.3</v>
      </c>
      <c r="AF1165" s="21" t="n">
        <v>22.6</v>
      </c>
      <c r="AG1165" s="21" t="n">
        <v>21.7</v>
      </c>
      <c r="AH1165" s="21" t="n">
        <v>16.9</v>
      </c>
      <c r="AI1165" s="21" t="n">
        <v>12.1</v>
      </c>
      <c r="AJ1165" s="21" t="n">
        <v>13.4</v>
      </c>
      <c r="AK1165" s="21" t="n">
        <v>13.1</v>
      </c>
      <c r="AL1165" s="21" t="n">
        <v>18.3</v>
      </c>
      <c r="AM1165" s="21" t="n">
        <v>20.7</v>
      </c>
      <c r="AN1165" s="21" t="n">
        <v>21.7</v>
      </c>
      <c r="AO1165" s="21" t="n">
        <v>23.3</v>
      </c>
      <c r="AP1165" s="21" t="n">
        <v>19.4</v>
      </c>
    </row>
    <row r="1166" customFormat="false" ht="12.8" hidden="false" customHeight="false" outlineLevel="0" collapsed="false">
      <c r="AC1166" s="26" t="s">
        <v>134</v>
      </c>
      <c r="AD1166" s="21" t="n">
        <v>24.1</v>
      </c>
      <c r="AE1166" s="21" t="n">
        <v>22.9</v>
      </c>
      <c r="AF1166" s="21" t="n">
        <v>22.3</v>
      </c>
      <c r="AG1166" s="21" t="n">
        <v>17.5</v>
      </c>
      <c r="AH1166" s="21" t="n">
        <v>13</v>
      </c>
      <c r="AI1166" s="21" t="n">
        <v>10</v>
      </c>
      <c r="AJ1166" s="21" t="n">
        <v>12.3</v>
      </c>
      <c r="AK1166" s="21" t="n">
        <v>13.4</v>
      </c>
      <c r="AL1166" s="21" t="n">
        <v>17.1</v>
      </c>
      <c r="AM1166" s="21" t="n">
        <v>22</v>
      </c>
      <c r="AN1166" s="21" t="n">
        <v>22.7</v>
      </c>
      <c r="AO1166" s="21" t="n">
        <v>23.6</v>
      </c>
      <c r="AP1166" s="21" t="n">
        <v>18.4</v>
      </c>
    </row>
    <row r="1167" customFormat="false" ht="12.8" hidden="false" customHeight="false" outlineLevel="0" collapsed="false">
      <c r="AC1167" s="26" t="s">
        <v>135</v>
      </c>
      <c r="AD1167" s="21" t="n">
        <v>25.3</v>
      </c>
      <c r="AE1167" s="21" t="n">
        <v>23.7</v>
      </c>
      <c r="AF1167" s="21" t="n">
        <v>22.2</v>
      </c>
      <c r="AG1167" s="21" t="n">
        <v>19.2</v>
      </c>
      <c r="AH1167" s="21" t="n">
        <v>15.1</v>
      </c>
      <c r="AI1167" s="21" t="n">
        <v>11.1</v>
      </c>
      <c r="AJ1167" s="21" t="n">
        <v>11.1</v>
      </c>
      <c r="AK1167" s="21" t="n">
        <v>13.2</v>
      </c>
      <c r="AL1167" s="21" t="n">
        <v>18.4</v>
      </c>
      <c r="AM1167" s="21" t="n">
        <v>20.9</v>
      </c>
      <c r="AN1167" s="21" t="n">
        <v>24.1</v>
      </c>
      <c r="AO1167" s="21" t="n">
        <v>24.7</v>
      </c>
      <c r="AP1167" s="21" t="n">
        <v>19.1</v>
      </c>
    </row>
    <row r="1168" customFormat="false" ht="12.8" hidden="false" customHeight="false" outlineLevel="0" collapsed="false">
      <c r="AC1168" s="26" t="s">
        <v>136</v>
      </c>
      <c r="AD1168" s="21" t="n">
        <v>26.4</v>
      </c>
      <c r="AE1168" s="21" t="n">
        <v>24.2</v>
      </c>
      <c r="AF1168" s="21" t="n">
        <v>24.6</v>
      </c>
      <c r="AG1168" s="21" t="n">
        <v>21.1</v>
      </c>
      <c r="AH1168" s="21" t="n">
        <v>17.3</v>
      </c>
      <c r="AI1168" s="21" t="n">
        <v>14.5</v>
      </c>
      <c r="AJ1168" s="21" t="n">
        <v>14.2</v>
      </c>
      <c r="AK1168" s="21" t="n">
        <v>15.6</v>
      </c>
      <c r="AL1168" s="21" t="n">
        <v>21.1</v>
      </c>
      <c r="AM1168" s="21" t="n">
        <v>22.8</v>
      </c>
      <c r="AN1168" s="21" t="n">
        <v>24.7</v>
      </c>
      <c r="AO1168" s="21" t="n">
        <v>24.8</v>
      </c>
      <c r="AP1168" s="21" t="n">
        <v>20.9</v>
      </c>
    </row>
    <row r="1169" customFormat="false" ht="12.8" hidden="false" customHeight="false" outlineLevel="0" collapsed="false">
      <c r="AC1169" s="26" t="s">
        <v>137</v>
      </c>
      <c r="AD1169" s="21" t="n">
        <v>24.7</v>
      </c>
      <c r="AE1169" s="21" t="n">
        <v>22.8</v>
      </c>
      <c r="AF1169" s="21" t="n">
        <v>22.9</v>
      </c>
      <c r="AG1169" s="21" t="n">
        <v>21.6</v>
      </c>
      <c r="AH1169" s="21" t="n">
        <v>18.4</v>
      </c>
      <c r="AI1169" s="21" t="n">
        <v>13.1</v>
      </c>
      <c r="AJ1169" s="21" t="n">
        <v>11.7</v>
      </c>
      <c r="AK1169" s="21" t="n">
        <v>12.4</v>
      </c>
      <c r="AL1169" s="21" t="n">
        <v>17.9</v>
      </c>
      <c r="AM1169" s="21" t="n">
        <v>22.4</v>
      </c>
      <c r="AN1169" s="21" t="n">
        <v>26.4</v>
      </c>
      <c r="AO1169" s="21" t="n">
        <v>24.5</v>
      </c>
      <c r="AP1169" s="21" t="n">
        <v>19.9</v>
      </c>
    </row>
    <row r="1170" customFormat="false" ht="12.8" hidden="false" customHeight="false" outlineLevel="0" collapsed="false">
      <c r="AC1170" s="26" t="s">
        <v>138</v>
      </c>
      <c r="AD1170" s="21" t="n">
        <v>23.3</v>
      </c>
      <c r="AE1170" s="21" t="n">
        <v>24.8</v>
      </c>
      <c r="AF1170" s="21" t="n">
        <v>24.6</v>
      </c>
      <c r="AG1170" s="21" t="n">
        <v>19.2</v>
      </c>
      <c r="AH1170" s="21" t="n">
        <v>15.3</v>
      </c>
      <c r="AI1170" s="21" t="n">
        <v>14.1</v>
      </c>
      <c r="AJ1170" s="21" t="n">
        <v>11.8</v>
      </c>
      <c r="AK1170" s="21" t="n">
        <v>13.4</v>
      </c>
      <c r="AL1170" s="21" t="n">
        <v>17.2</v>
      </c>
      <c r="AM1170" s="21" t="n">
        <v>22.7</v>
      </c>
      <c r="AN1170" s="21" t="n">
        <v>25.6</v>
      </c>
      <c r="AO1170" s="21" t="n">
        <v>23.8</v>
      </c>
      <c r="AP1170" s="21" t="n">
        <v>19.6</v>
      </c>
    </row>
    <row r="1171" customFormat="false" ht="12.8" hidden="false" customHeight="false" outlineLevel="0" collapsed="false">
      <c r="AC1171" s="26" t="s">
        <v>139</v>
      </c>
      <c r="AD1171" s="21" t="n">
        <v>24.7</v>
      </c>
      <c r="AE1171" s="21" t="n">
        <v>24.5</v>
      </c>
      <c r="AF1171" s="21" t="n">
        <v>24.6</v>
      </c>
      <c r="AG1171" s="21" t="n">
        <v>22.5</v>
      </c>
      <c r="AH1171" s="21" t="n">
        <v>19.2</v>
      </c>
      <c r="AI1171" s="21" t="n">
        <v>15</v>
      </c>
      <c r="AJ1171" s="21" t="n">
        <v>12.6</v>
      </c>
      <c r="AK1171" s="21" t="n">
        <v>14.7</v>
      </c>
      <c r="AL1171" s="21" t="n">
        <v>19</v>
      </c>
      <c r="AM1171" s="21" t="n">
        <v>19.7</v>
      </c>
      <c r="AN1171" s="21" t="n">
        <v>23.6</v>
      </c>
      <c r="AO1171" s="21" t="n">
        <v>24.4</v>
      </c>
      <c r="AP1171" s="21" t="n">
        <v>20.4</v>
      </c>
    </row>
    <row r="1172" customFormat="false" ht="12.8" hidden="false" customHeight="false" outlineLevel="0" collapsed="false">
      <c r="AC1172" s="26" t="s">
        <v>140</v>
      </c>
      <c r="AD1172" s="21" t="n">
        <v>24.2</v>
      </c>
      <c r="AE1172" s="21" t="n">
        <v>23.6</v>
      </c>
      <c r="AF1172" s="21" t="n">
        <v>24.2</v>
      </c>
      <c r="AG1172" s="21" t="n">
        <v>20.4</v>
      </c>
      <c r="AH1172" s="21" t="n">
        <v>17.6</v>
      </c>
      <c r="AI1172" s="21" t="n">
        <v>13.3</v>
      </c>
      <c r="AJ1172" s="21" t="n">
        <v>14.4</v>
      </c>
      <c r="AK1172" s="21" t="n">
        <v>14.8</v>
      </c>
      <c r="AL1172" s="21" t="n">
        <v>18.7</v>
      </c>
      <c r="AM1172" s="21" t="n">
        <v>23</v>
      </c>
      <c r="AN1172" s="21" t="n">
        <v>23</v>
      </c>
      <c r="AO1172" s="21" t="n">
        <v>25.4</v>
      </c>
      <c r="AP1172" s="21" t="n">
        <v>20.2</v>
      </c>
    </row>
    <row r="1173" customFormat="false" ht="12.8" hidden="false" customHeight="false" outlineLevel="0" collapsed="false">
      <c r="AC1173" s="26" t="s">
        <v>141</v>
      </c>
      <c r="AD1173" s="21" t="n">
        <v>24.4</v>
      </c>
      <c r="AE1173" s="21" t="n">
        <v>25.3</v>
      </c>
      <c r="AF1173" s="21" t="n">
        <v>24</v>
      </c>
      <c r="AG1173" s="21" t="n">
        <v>22.5</v>
      </c>
      <c r="AH1173" s="21" t="n">
        <v>16.1</v>
      </c>
      <c r="AI1173" s="21" t="n">
        <v>13.4</v>
      </c>
      <c r="AJ1173" s="21" t="n">
        <v>12.5</v>
      </c>
      <c r="AK1173" s="21" t="n">
        <v>12.8</v>
      </c>
      <c r="AL1173" s="21" t="n">
        <v>18.5</v>
      </c>
      <c r="AM1173" s="21" t="n">
        <v>23.9</v>
      </c>
      <c r="AN1173" s="21" t="n">
        <v>24.7</v>
      </c>
      <c r="AO1173" s="21" t="n">
        <v>28</v>
      </c>
      <c r="AP1173" s="21" t="n">
        <v>20.5</v>
      </c>
    </row>
    <row r="1174" customFormat="false" ht="12.8" hidden="false" customHeight="false" outlineLevel="0" collapsed="false">
      <c r="AC1174" s="26" t="s">
        <v>142</v>
      </c>
      <c r="AD1174" s="21" t="n">
        <v>28.4</v>
      </c>
      <c r="AE1174" s="21" t="n">
        <v>26.2</v>
      </c>
      <c r="AF1174" s="21" t="n">
        <v>25.3</v>
      </c>
      <c r="AG1174" s="21" t="n">
        <v>21.7</v>
      </c>
      <c r="AH1174" s="21" t="n">
        <v>17.1</v>
      </c>
      <c r="AI1174" s="21" t="n">
        <v>13.1</v>
      </c>
      <c r="AJ1174" s="27"/>
    </row>
  </sheetData>
  <hyperlinks>
    <hyperlink ref="CC35" r:id="rId1" display="1885"/>
    <hyperlink ref="CC36" r:id="rId2" display="1886"/>
    <hyperlink ref="CC37" r:id="rId3" display="1887"/>
    <hyperlink ref="CC38" r:id="rId4" display="1888"/>
    <hyperlink ref="CC39" r:id="rId5" display="1889"/>
    <hyperlink ref="CC40" r:id="rId6" display="1890"/>
    <hyperlink ref="CC41" r:id="rId7" display="1891"/>
    <hyperlink ref="CC42" r:id="rId8" display="1892"/>
    <hyperlink ref="CC43" r:id="rId9" display="1893"/>
    <hyperlink ref="CC44" r:id="rId10" display="1894"/>
    <hyperlink ref="CC45" r:id="rId11" display="1895"/>
    <hyperlink ref="CC46" r:id="rId12" display="1896"/>
    <hyperlink ref="CC47" r:id="rId13" display="1897"/>
    <hyperlink ref="CC48" r:id="rId14" display="1898"/>
    <hyperlink ref="CC49" r:id="rId15" display="1899"/>
    <hyperlink ref="CC50" r:id="rId16" display="1900"/>
    <hyperlink ref="CC51" r:id="rId17" display="1901"/>
    <hyperlink ref="CC52" r:id="rId18" display="1902"/>
    <hyperlink ref="CC53" r:id="rId19" display="1903"/>
    <hyperlink ref="CC54" r:id="rId20" display="1904"/>
    <hyperlink ref="CC55" r:id="rId21" display="1905"/>
    <hyperlink ref="CC56" r:id="rId22" display="1906"/>
    <hyperlink ref="CC57" r:id="rId23" display="1907"/>
    <hyperlink ref="CC58" r:id="rId24" display="1908"/>
    <hyperlink ref="CC59" r:id="rId25" display="1909"/>
    <hyperlink ref="CC60" r:id="rId26" display="1910"/>
    <hyperlink ref="DC60" r:id="rId27" display="1910"/>
    <hyperlink ref="CC61" r:id="rId28" display="1911"/>
    <hyperlink ref="DC61" r:id="rId29" display="1911"/>
    <hyperlink ref="CC62" r:id="rId30" display="1912"/>
    <hyperlink ref="DC62" r:id="rId31" display="1912"/>
    <hyperlink ref="CC63" r:id="rId32" display="1913"/>
    <hyperlink ref="DC63" r:id="rId33" display="1913"/>
    <hyperlink ref="CC64" r:id="rId34" display="1914"/>
    <hyperlink ref="DC64" r:id="rId35" display="1914"/>
    <hyperlink ref="CC65" r:id="rId36" display="1915"/>
    <hyperlink ref="DC65" r:id="rId37" display="1915"/>
    <hyperlink ref="CC66" r:id="rId38" display="1916"/>
    <hyperlink ref="DC66" r:id="rId39" display="1916"/>
    <hyperlink ref="CC67" r:id="rId40" display="1917"/>
    <hyperlink ref="DC67" r:id="rId41" display="1917"/>
    <hyperlink ref="CC68" r:id="rId42" display="1918"/>
    <hyperlink ref="DC68" r:id="rId43" display="1918"/>
    <hyperlink ref="CC69" r:id="rId44" display="1919"/>
    <hyperlink ref="DC69" r:id="rId45" display="1919"/>
    <hyperlink ref="CC70" r:id="rId46" display="1920"/>
    <hyperlink ref="DC70" r:id="rId47" display="1920"/>
    <hyperlink ref="CC71" r:id="rId48" display="1921"/>
    <hyperlink ref="DC71" r:id="rId49" display="1921"/>
    <hyperlink ref="CC72" r:id="rId50" display="1922"/>
    <hyperlink ref="DC72" r:id="rId51" display="1922"/>
    <hyperlink ref="CC73" r:id="rId52" display="1923"/>
    <hyperlink ref="DC73" r:id="rId53" display="1923"/>
    <hyperlink ref="CC74" r:id="rId54" display="1924"/>
    <hyperlink ref="DC74" r:id="rId55" display="1924"/>
    <hyperlink ref="CC75" r:id="rId56" display="1925"/>
    <hyperlink ref="DC75" r:id="rId57" display="1925"/>
    <hyperlink ref="CC76" r:id="rId58" display="1926"/>
    <hyperlink ref="DC76" r:id="rId59" display="1926"/>
    <hyperlink ref="CC77" r:id="rId60" display="1927"/>
    <hyperlink ref="DC77" r:id="rId61" display="1927"/>
    <hyperlink ref="CC78" r:id="rId62" display="1928"/>
    <hyperlink ref="DC78" r:id="rId63" display="1928"/>
    <hyperlink ref="CC79" r:id="rId64" display="1929"/>
    <hyperlink ref="DC79" r:id="rId65" display="1929"/>
    <hyperlink ref="CC80" r:id="rId66" display="1930"/>
    <hyperlink ref="DC80" r:id="rId67" display="1930"/>
    <hyperlink ref="CC81" r:id="rId68" display="1931"/>
    <hyperlink ref="DC81" r:id="rId69" display="1931"/>
    <hyperlink ref="CC82" r:id="rId70" display="1932"/>
    <hyperlink ref="DC82" r:id="rId71" display="1932"/>
    <hyperlink ref="CC83" r:id="rId72" display="1933"/>
    <hyperlink ref="DC83" r:id="rId73" display="1933"/>
    <hyperlink ref="CC84" r:id="rId74" display="1934"/>
    <hyperlink ref="DC84" r:id="rId75" display="1934"/>
    <hyperlink ref="CC85" r:id="rId76" display="1935"/>
    <hyperlink ref="DC85" r:id="rId77" display="1935"/>
    <hyperlink ref="CC86" r:id="rId78" display="1936"/>
    <hyperlink ref="DC86" r:id="rId79" display="1936"/>
    <hyperlink ref="CC87" r:id="rId80" display="1937"/>
    <hyperlink ref="DC87" r:id="rId81" display="1937"/>
    <hyperlink ref="CC88" r:id="rId82" display="1938"/>
    <hyperlink ref="DC88" r:id="rId83" display="1938"/>
    <hyperlink ref="CC89" r:id="rId84" display="1939"/>
    <hyperlink ref="DC89" r:id="rId85" display="1939"/>
    <hyperlink ref="CC90" r:id="rId86" display="1940"/>
    <hyperlink ref="DC90" r:id="rId87" display="1940"/>
    <hyperlink ref="CC91" r:id="rId88" display="1941"/>
    <hyperlink ref="DC91" r:id="rId89" display="1941"/>
    <hyperlink ref="CC92" r:id="rId90" display="1942"/>
    <hyperlink ref="DC92" r:id="rId91" display="1942"/>
    <hyperlink ref="CC93" r:id="rId92" display="1943"/>
    <hyperlink ref="DC93" r:id="rId93" display="1943"/>
    <hyperlink ref="CC94" r:id="rId94" display="1944"/>
    <hyperlink ref="DC94" r:id="rId95" display="1944"/>
    <hyperlink ref="CC95" r:id="rId96" display="1945"/>
    <hyperlink ref="DC95" r:id="rId97" display="1945"/>
    <hyperlink ref="CC96" r:id="rId98" display="1946"/>
    <hyperlink ref="DC96" r:id="rId99" display="1946"/>
    <hyperlink ref="CC97" r:id="rId100" display="1947"/>
    <hyperlink ref="DC97" r:id="rId101" display="1947"/>
    <hyperlink ref="CC98" r:id="rId102" display="1948"/>
    <hyperlink ref="DC98" r:id="rId103" display="1948"/>
    <hyperlink ref="CC99" r:id="rId104" display="1949"/>
    <hyperlink ref="DC99" r:id="rId105" display="1949"/>
    <hyperlink ref="CC100" r:id="rId106" display="1950"/>
    <hyperlink ref="DC100" r:id="rId107" display="1950"/>
    <hyperlink ref="CC101" r:id="rId108" display="1951"/>
    <hyperlink ref="DC101" r:id="rId109" display="1951"/>
    <hyperlink ref="CC102" r:id="rId110" display="1952"/>
    <hyperlink ref="DC102" r:id="rId111" display="1952"/>
    <hyperlink ref="CC103" r:id="rId112" display="1953"/>
    <hyperlink ref="DC103" r:id="rId113" display="1953"/>
    <hyperlink ref="CC104" r:id="rId114" display="1954"/>
    <hyperlink ref="DC104" r:id="rId115" display="1954"/>
    <hyperlink ref="CC105" r:id="rId116" display="1955"/>
    <hyperlink ref="DC105" r:id="rId117" display="1955"/>
    <hyperlink ref="CC106" r:id="rId118" display="1956"/>
    <hyperlink ref="DC106" r:id="rId119" display="1956"/>
    <hyperlink ref="BC107" r:id="rId120" display="1957"/>
    <hyperlink ref="CC107" r:id="rId121" display="1957"/>
    <hyperlink ref="DC107" r:id="rId122" display="1957"/>
    <hyperlink ref="BC108" r:id="rId123" display="1958"/>
    <hyperlink ref="CC108" r:id="rId124" display="1958"/>
    <hyperlink ref="DC108" r:id="rId125" display="1958"/>
    <hyperlink ref="BC109" r:id="rId126" display="1959"/>
    <hyperlink ref="CC109" r:id="rId127" display="1959"/>
    <hyperlink ref="DC109" r:id="rId128" display="1959"/>
    <hyperlink ref="BC110" r:id="rId129" display="1960"/>
    <hyperlink ref="CC110" r:id="rId130" display="1960"/>
    <hyperlink ref="DC110" r:id="rId131" display="1960"/>
    <hyperlink ref="BC111" r:id="rId132" display="1961"/>
    <hyperlink ref="CC111" r:id="rId133" display="1961"/>
    <hyperlink ref="DC111" r:id="rId134" display="1961"/>
    <hyperlink ref="BC112" r:id="rId135" display="1962"/>
    <hyperlink ref="CC112" r:id="rId136" display="1962"/>
    <hyperlink ref="DC112" r:id="rId137" display="1962"/>
    <hyperlink ref="BC113" r:id="rId138" display="1963"/>
    <hyperlink ref="CC113" r:id="rId139" display="1963"/>
    <hyperlink ref="DC113" r:id="rId140" display="1963"/>
    <hyperlink ref="BC114" r:id="rId141" display="1964"/>
    <hyperlink ref="CC114" r:id="rId142" display="1964"/>
    <hyperlink ref="DC114" r:id="rId143" display="1964"/>
    <hyperlink ref="BC115" r:id="rId144" display="1965"/>
    <hyperlink ref="CC115" r:id="rId145" display="1965"/>
    <hyperlink ref="DC115" r:id="rId146" display="1965"/>
    <hyperlink ref="BC116" r:id="rId147" display="1966"/>
    <hyperlink ref="CC116" r:id="rId148" display="1966"/>
    <hyperlink ref="DC116" r:id="rId149" display="1966"/>
    <hyperlink ref="BC117" r:id="rId150" display="1967"/>
    <hyperlink ref="CC117" r:id="rId151" display="1967"/>
    <hyperlink ref="DC117" r:id="rId152" display="1967"/>
    <hyperlink ref="BC118" r:id="rId153" display="1968"/>
    <hyperlink ref="CC118" r:id="rId154" display="1968"/>
    <hyperlink ref="DC118" r:id="rId155" display="1968"/>
    <hyperlink ref="BC119" r:id="rId156" display="1969"/>
    <hyperlink ref="CC119" r:id="rId157" display="1969"/>
    <hyperlink ref="DC119" r:id="rId158" display="1969"/>
    <hyperlink ref="BC120" r:id="rId159" display="1970"/>
    <hyperlink ref="CC120" r:id="rId160" display="1970"/>
    <hyperlink ref="DC120" r:id="rId161" display="1970"/>
    <hyperlink ref="BC121" r:id="rId162" display="1971"/>
    <hyperlink ref="CC121" r:id="rId163" display="1971"/>
    <hyperlink ref="DC121" r:id="rId164" display="1971"/>
    <hyperlink ref="BC122" r:id="rId165" display="1972"/>
    <hyperlink ref="CC122" r:id="rId166" display="1972"/>
    <hyperlink ref="DC122" r:id="rId167" display="1972"/>
    <hyperlink ref="BC123" r:id="rId168" display="1973"/>
    <hyperlink ref="CC123" r:id="rId169" display="1973"/>
    <hyperlink ref="DC123" r:id="rId170" display="1973"/>
    <hyperlink ref="BC124" r:id="rId171" display="1974"/>
    <hyperlink ref="CC124" r:id="rId172" display="1974"/>
    <hyperlink ref="DC124" r:id="rId173" display="1974"/>
    <hyperlink ref="BC125" r:id="rId174" display="1975"/>
    <hyperlink ref="CC125" r:id="rId175" display="1975"/>
    <hyperlink ref="DC125" r:id="rId176" display="1975"/>
    <hyperlink ref="BC126" r:id="rId177" display="1976"/>
    <hyperlink ref="CC126" r:id="rId178" display="1976"/>
    <hyperlink ref="DC126" r:id="rId179" display="1976"/>
    <hyperlink ref="BC127" r:id="rId180" display="1977"/>
    <hyperlink ref="CC127" r:id="rId181" display="1977"/>
    <hyperlink ref="DC127" r:id="rId182" display="1977"/>
    <hyperlink ref="BC128" r:id="rId183" display="1978"/>
    <hyperlink ref="CC128" r:id="rId184" display="1978"/>
    <hyperlink ref="DC128" r:id="rId185" display="1978"/>
    <hyperlink ref="BC129" r:id="rId186" display="1979"/>
    <hyperlink ref="CC129" r:id="rId187" display="1979"/>
    <hyperlink ref="DC129" r:id="rId188" display="1979"/>
    <hyperlink ref="BC130" r:id="rId189" display="1980"/>
    <hyperlink ref="CC130" r:id="rId190" display="1980"/>
    <hyperlink ref="DC130" r:id="rId191" display="1980"/>
    <hyperlink ref="BC131" r:id="rId192" display="1981"/>
    <hyperlink ref="CC131" r:id="rId193" display="1981"/>
    <hyperlink ref="DC131" r:id="rId194" display="1981"/>
    <hyperlink ref="BC132" r:id="rId195" display="1982"/>
    <hyperlink ref="CC132" r:id="rId196" display="1982"/>
    <hyperlink ref="DC132" r:id="rId197" display="1982"/>
    <hyperlink ref="BC133" r:id="rId198" display="1983"/>
    <hyperlink ref="CC133" r:id="rId199" display="1983"/>
    <hyperlink ref="DC133" r:id="rId200" display="1983"/>
    <hyperlink ref="BC134" r:id="rId201" display="1984"/>
    <hyperlink ref="CC134" r:id="rId202" display="1984"/>
    <hyperlink ref="DC134" r:id="rId203" display="1984"/>
    <hyperlink ref="BC135" r:id="rId204" display="1985"/>
    <hyperlink ref="CC135" r:id="rId205" display="1985"/>
    <hyperlink ref="DC135" r:id="rId206" display="1985"/>
    <hyperlink ref="BC136" r:id="rId207" display="1986"/>
    <hyperlink ref="CC136" r:id="rId208" display="1986"/>
    <hyperlink ref="DC136" r:id="rId209" display="1986"/>
    <hyperlink ref="BC137" r:id="rId210" display="1987"/>
    <hyperlink ref="CC137" r:id="rId211" display="1987"/>
    <hyperlink ref="DC137" r:id="rId212" display="1987"/>
    <hyperlink ref="BC138" r:id="rId213" display="1988"/>
    <hyperlink ref="CC138" r:id="rId214" display="1988"/>
    <hyperlink ref="DC138" r:id="rId215" display="1988"/>
    <hyperlink ref="BC139" r:id="rId216" display="1989"/>
    <hyperlink ref="CC139" r:id="rId217" display="1989"/>
    <hyperlink ref="DC139" r:id="rId218" display="1989"/>
    <hyperlink ref="BC140" r:id="rId219" display="1990"/>
    <hyperlink ref="CC140" r:id="rId220" display="1990"/>
    <hyperlink ref="DC140" r:id="rId221" display="1990"/>
    <hyperlink ref="BC141" r:id="rId222" display="1991"/>
    <hyperlink ref="CC141" r:id="rId223" display="1991"/>
    <hyperlink ref="DC141" r:id="rId224" display="1991"/>
    <hyperlink ref="BC142" r:id="rId225" display="1992"/>
    <hyperlink ref="CC142" r:id="rId226" display="1992"/>
    <hyperlink ref="DC142" r:id="rId227" display="1992"/>
    <hyperlink ref="BC143" r:id="rId228" display="1993"/>
    <hyperlink ref="CC143" r:id="rId229" display="1993"/>
    <hyperlink ref="DC143" r:id="rId230" display="1993"/>
    <hyperlink ref="BC144" r:id="rId231" display="1994"/>
    <hyperlink ref="CC144" r:id="rId232" display="1994"/>
    <hyperlink ref="DC144" r:id="rId233" display="1994"/>
    <hyperlink ref="BC145" r:id="rId234" display="1995"/>
    <hyperlink ref="CC145" r:id="rId235" display="1995"/>
    <hyperlink ref="DC145" r:id="rId236" display="1995"/>
    <hyperlink ref="BC146" r:id="rId237" display="1996"/>
    <hyperlink ref="CC146" r:id="rId238" display="1996"/>
    <hyperlink ref="DC146" r:id="rId239" display="1996"/>
    <hyperlink ref="BC147" r:id="rId240" display="1997"/>
    <hyperlink ref="CC147" r:id="rId241" display="1997"/>
    <hyperlink ref="DC147" r:id="rId242" display="1997"/>
    <hyperlink ref="BC148" r:id="rId243" display="1998"/>
    <hyperlink ref="CC148" r:id="rId244" display="1998"/>
    <hyperlink ref="DC148" r:id="rId245" display="1998"/>
    <hyperlink ref="BC149" r:id="rId246" display="1999"/>
    <hyperlink ref="CC149" r:id="rId247" display="1999"/>
    <hyperlink ref="DC149" r:id="rId248" display="1999"/>
    <hyperlink ref="BC150" r:id="rId249" display="2000"/>
    <hyperlink ref="CC150" r:id="rId250" display="2000"/>
    <hyperlink ref="DC150" r:id="rId251" display="2000"/>
    <hyperlink ref="BC151" r:id="rId252" display="2001"/>
    <hyperlink ref="CC151" r:id="rId253" display="2001"/>
    <hyperlink ref="DC151" r:id="rId254" display="2001"/>
    <hyperlink ref="BC152" r:id="rId255" display="2002"/>
    <hyperlink ref="CC152" r:id="rId256" display="2002"/>
    <hyperlink ref="DC152" r:id="rId257" display="2002"/>
    <hyperlink ref="BC153" r:id="rId258" display="2003"/>
    <hyperlink ref="CC153" r:id="rId259" display="2003"/>
    <hyperlink ref="DC153" r:id="rId260" display="2003"/>
    <hyperlink ref="BC154" r:id="rId261" display="2004"/>
    <hyperlink ref="CC154" r:id="rId262" display="2004"/>
    <hyperlink ref="DC154" r:id="rId263" display="2004"/>
    <hyperlink ref="BC155" r:id="rId264" display="2005"/>
    <hyperlink ref="CC155" r:id="rId265" display="2005"/>
    <hyperlink ref="DC155" r:id="rId266" display="2005"/>
    <hyperlink ref="BC156" r:id="rId267" display="2006"/>
    <hyperlink ref="CC156" r:id="rId268" display="2006"/>
    <hyperlink ref="DC156" r:id="rId269" display="2006"/>
    <hyperlink ref="BC157" r:id="rId270" display="2007"/>
    <hyperlink ref="CC157" r:id="rId271" display="2007"/>
    <hyperlink ref="DC157" r:id="rId272" display="2007"/>
    <hyperlink ref="BC158" r:id="rId273" display="2008"/>
    <hyperlink ref="CC158" r:id="rId274" display="2008"/>
    <hyperlink ref="DC158" r:id="rId275" display="2008"/>
    <hyperlink ref="BC159" r:id="rId276" display="2009"/>
    <hyperlink ref="CC159" r:id="rId277" display="2009"/>
    <hyperlink ref="DC159" r:id="rId278" display="2009"/>
    <hyperlink ref="BC160" r:id="rId279" display="2010"/>
    <hyperlink ref="CC160" r:id="rId280" display="2010"/>
    <hyperlink ref="DC160" r:id="rId281" display="2010"/>
    <hyperlink ref="BC161" r:id="rId282" display="2011"/>
    <hyperlink ref="CC161" r:id="rId283" display="2011"/>
    <hyperlink ref="DC161" r:id="rId284" display="2011"/>
    <hyperlink ref="BC162" r:id="rId285" display="2012"/>
    <hyperlink ref="CC162" r:id="rId286" display="2012"/>
    <hyperlink ref="DC162" r:id="rId287" display="2012"/>
    <hyperlink ref="BC163" r:id="rId288" display="2013"/>
    <hyperlink ref="CC163" r:id="rId289" display="2013"/>
    <hyperlink ref="DC163" r:id="rId290" display="2013"/>
    <hyperlink ref="BC164" r:id="rId291" display="2014"/>
    <hyperlink ref="CC164" r:id="rId292" display="2014"/>
    <hyperlink ref="DC164" r:id="rId293" display="2014"/>
    <hyperlink ref="BC165" r:id="rId294" display="2015"/>
    <hyperlink ref="CC165" r:id="rId295" display="2015"/>
    <hyperlink ref="DC165" r:id="rId296" display="2015"/>
    <hyperlink ref="BC166" r:id="rId297" display="2016"/>
    <hyperlink ref="CC166" r:id="rId298" display="2016"/>
    <hyperlink ref="DC166" r:id="rId299" display="2016"/>
    <hyperlink ref="BC167" r:id="rId300" display="2017"/>
    <hyperlink ref="CC167" r:id="rId301" display="2017"/>
    <hyperlink ref="DC167" r:id="rId302" display="2017"/>
    <hyperlink ref="BC168" r:id="rId303" display="2018"/>
    <hyperlink ref="CC168" r:id="rId304" display="2018"/>
    <hyperlink ref="DC168" r:id="rId305" display="2018"/>
    <hyperlink ref="BC169" r:id="rId306" display="2019"/>
    <hyperlink ref="CC169" r:id="rId307" display="2019"/>
    <hyperlink ref="DC169" r:id="rId308" display="2019"/>
    <hyperlink ref="BB170" r:id="rId309" display="2020"/>
    <hyperlink ref="CC170" r:id="rId310" display="2020"/>
    <hyperlink ref="DC170" r:id="rId311" display="2020"/>
    <hyperlink ref="CC171" r:id="rId312" display="2021"/>
    <hyperlink ref="DC171" r:id="rId313" display="2021"/>
    <hyperlink ref="AC172" r:id="rId314" display="2022"/>
    <hyperlink ref="CC172" r:id="rId315" display="2022"/>
    <hyperlink ref="DC172" r:id="rId316" display="2022"/>
    <hyperlink ref="AC173" r:id="rId317" display="2023"/>
    <hyperlink ref="CC173" r:id="rId318" display="2023"/>
    <hyperlink ref="DC173" r:id="rId319" display="2023"/>
    <hyperlink ref="AC174" r:id="rId320" display="2024"/>
    <hyperlink ref="CC174" r:id="rId321" display="2024"/>
    <hyperlink ref="DC174" r:id="rId322" display="2024"/>
    <hyperlink ref="CC236" r:id="rId323" display="1885"/>
    <hyperlink ref="CC237" r:id="rId324" display="1886"/>
    <hyperlink ref="CC238" r:id="rId325" display="1887"/>
    <hyperlink ref="CC239" r:id="rId326" display="1888"/>
    <hyperlink ref="CC240" r:id="rId327" display="1889"/>
    <hyperlink ref="CC241" r:id="rId328" display="1890"/>
    <hyperlink ref="CC242" r:id="rId329" display="1891"/>
    <hyperlink ref="CC243" r:id="rId330" display="1892"/>
    <hyperlink ref="CC244" r:id="rId331" display="1893"/>
    <hyperlink ref="CC245" r:id="rId332" display="1894"/>
    <hyperlink ref="CC246" r:id="rId333" display="1895"/>
    <hyperlink ref="CC247" r:id="rId334" display="1896"/>
    <hyperlink ref="CC248" r:id="rId335" display="1897"/>
    <hyperlink ref="CC249" r:id="rId336" display="1898"/>
    <hyperlink ref="CC250" r:id="rId337" display="1899"/>
    <hyperlink ref="CC251" r:id="rId338" display="1900"/>
    <hyperlink ref="CC252" r:id="rId339" display="1901"/>
    <hyperlink ref="CC253" r:id="rId340" display="1902"/>
    <hyperlink ref="CC254" r:id="rId341" display="1903"/>
    <hyperlink ref="CC255" r:id="rId342" display="1904"/>
    <hyperlink ref="CC256" r:id="rId343" display="1905"/>
    <hyperlink ref="CC257" r:id="rId344" display="1906"/>
    <hyperlink ref="CC258" r:id="rId345" display="1907"/>
    <hyperlink ref="CC259" r:id="rId346" display="1908"/>
    <hyperlink ref="CC260" r:id="rId347" display="1909"/>
    <hyperlink ref="CC261" r:id="rId348" display="1910"/>
    <hyperlink ref="DC261" r:id="rId349" display="1910"/>
    <hyperlink ref="CC262" r:id="rId350" display="1911"/>
    <hyperlink ref="DC262" r:id="rId351" display="1911"/>
    <hyperlink ref="CC263" r:id="rId352" display="1912"/>
    <hyperlink ref="DC263" r:id="rId353" display="1912"/>
    <hyperlink ref="CC264" r:id="rId354" display="1913"/>
    <hyperlink ref="DC264" r:id="rId355" display="1913"/>
    <hyperlink ref="CC265" r:id="rId356" display="1914"/>
    <hyperlink ref="DC265" r:id="rId357" display="1914"/>
    <hyperlink ref="CC266" r:id="rId358" display="1915"/>
    <hyperlink ref="DC266" r:id="rId359" display="1915"/>
    <hyperlink ref="CC267" r:id="rId360" display="1916"/>
    <hyperlink ref="DC267" r:id="rId361" display="1916"/>
    <hyperlink ref="CC268" r:id="rId362" display="1917"/>
    <hyperlink ref="DC268" r:id="rId363" display="1917"/>
    <hyperlink ref="CC269" r:id="rId364" display="1918"/>
    <hyperlink ref="DC269" r:id="rId365" display="1918"/>
    <hyperlink ref="CC270" r:id="rId366" display="1919"/>
    <hyperlink ref="DC270" r:id="rId367" display="1919"/>
    <hyperlink ref="CC271" r:id="rId368" display="1920"/>
    <hyperlink ref="DC271" r:id="rId369" display="1920"/>
    <hyperlink ref="CC272" r:id="rId370" display="1921"/>
    <hyperlink ref="DC272" r:id="rId371" display="1921"/>
    <hyperlink ref="CC273" r:id="rId372" display="1922"/>
    <hyperlink ref="DC273" r:id="rId373" display="1922"/>
    <hyperlink ref="CC274" r:id="rId374" display="1923"/>
    <hyperlink ref="DC274" r:id="rId375" display="1923"/>
    <hyperlink ref="CC275" r:id="rId376" display="1924"/>
    <hyperlink ref="DC275" r:id="rId377" display="1924"/>
    <hyperlink ref="CC276" r:id="rId378" display="1925"/>
    <hyperlink ref="DC276" r:id="rId379" display="1925"/>
    <hyperlink ref="CC277" r:id="rId380" display="1926"/>
    <hyperlink ref="DC277" r:id="rId381" display="1926"/>
    <hyperlink ref="CC278" r:id="rId382" display="1927"/>
    <hyperlink ref="DC278" r:id="rId383" display="1927"/>
    <hyperlink ref="CC279" r:id="rId384" display="1928"/>
    <hyperlink ref="DC279" r:id="rId385" display="1928"/>
    <hyperlink ref="CC280" r:id="rId386" display="1929"/>
    <hyperlink ref="DC280" r:id="rId387" display="1929"/>
    <hyperlink ref="CC281" r:id="rId388" display="1930"/>
    <hyperlink ref="DC281" r:id="rId389" display="1930"/>
    <hyperlink ref="CC282" r:id="rId390" display="1931"/>
    <hyperlink ref="DC282" r:id="rId391" display="1931"/>
    <hyperlink ref="CC283" r:id="rId392" display="1932"/>
    <hyperlink ref="DC283" r:id="rId393" display="1932"/>
    <hyperlink ref="CC284" r:id="rId394" display="1933"/>
    <hyperlink ref="DC284" r:id="rId395" display="1933"/>
    <hyperlink ref="CC285" r:id="rId396" display="1934"/>
    <hyperlink ref="DC285" r:id="rId397" display="1934"/>
    <hyperlink ref="CC286" r:id="rId398" display="1935"/>
    <hyperlink ref="DC286" r:id="rId399" display="1935"/>
    <hyperlink ref="CC287" r:id="rId400" display="1936"/>
    <hyperlink ref="DC287" r:id="rId401" display="1936"/>
    <hyperlink ref="CC288" r:id="rId402" display="1937"/>
    <hyperlink ref="DC288" r:id="rId403" display="1937"/>
    <hyperlink ref="CC289" r:id="rId404" display="1938"/>
    <hyperlink ref="DC289" r:id="rId405" display="1938"/>
    <hyperlink ref="CC290" r:id="rId406" display="1939"/>
    <hyperlink ref="DC290" r:id="rId407" display="1939"/>
    <hyperlink ref="CC291" r:id="rId408" display="1940"/>
    <hyperlink ref="DC291" r:id="rId409" display="1940"/>
    <hyperlink ref="CC292" r:id="rId410" display="1941"/>
    <hyperlink ref="DC292" r:id="rId411" display="1941"/>
    <hyperlink ref="CC293" r:id="rId412" display="1942"/>
    <hyperlink ref="DC293" r:id="rId413" display="1942"/>
    <hyperlink ref="CC294" r:id="rId414" display="1943"/>
    <hyperlink ref="DC294" r:id="rId415" display="1943"/>
    <hyperlink ref="CC295" r:id="rId416" display="1944"/>
    <hyperlink ref="DC295" r:id="rId417" display="1944"/>
    <hyperlink ref="CC296" r:id="rId418" display="1945"/>
    <hyperlink ref="DC296" r:id="rId419" display="1945"/>
    <hyperlink ref="CC297" r:id="rId420" display="1946"/>
    <hyperlink ref="DC297" r:id="rId421" display="1946"/>
    <hyperlink ref="CC298" r:id="rId422" display="1947"/>
    <hyperlink ref="DC298" r:id="rId423" display="1947"/>
    <hyperlink ref="CC299" r:id="rId424" display="1948"/>
    <hyperlink ref="DC299" r:id="rId425" display="1948"/>
    <hyperlink ref="CC300" r:id="rId426" display="1949"/>
    <hyperlink ref="DC300" r:id="rId427" display="1949"/>
    <hyperlink ref="CC301" r:id="rId428" display="1950"/>
    <hyperlink ref="DC301" r:id="rId429" display="1950"/>
    <hyperlink ref="CC302" r:id="rId430" display="1951"/>
    <hyperlink ref="DC302" r:id="rId431" display="1951"/>
    <hyperlink ref="CC303" r:id="rId432" display="1952"/>
    <hyperlink ref="DC303" r:id="rId433" display="1952"/>
    <hyperlink ref="CC304" r:id="rId434" display="1953"/>
    <hyperlink ref="DC304" r:id="rId435" display="1953"/>
    <hyperlink ref="CC305" r:id="rId436" display="1954"/>
    <hyperlink ref="DC305" r:id="rId437" display="1954"/>
    <hyperlink ref="CC306" r:id="rId438" display="1955"/>
    <hyperlink ref="DC306" r:id="rId439" display="1955"/>
    <hyperlink ref="CC307" r:id="rId440" display="1956"/>
    <hyperlink ref="DC307" r:id="rId441" display="1956"/>
    <hyperlink ref="BC308" r:id="rId442" display="1957"/>
    <hyperlink ref="CC308" r:id="rId443" display="1957"/>
    <hyperlink ref="DC308" r:id="rId444" display="1957"/>
    <hyperlink ref="BC309" r:id="rId445" display="1958"/>
    <hyperlink ref="CC309" r:id="rId446" display="1958"/>
    <hyperlink ref="DC309" r:id="rId447" display="1958"/>
    <hyperlink ref="BC310" r:id="rId448" display="1959"/>
    <hyperlink ref="CC310" r:id="rId449" display="1959"/>
    <hyperlink ref="DC310" r:id="rId450" display="1959"/>
    <hyperlink ref="BC311" r:id="rId451" display="1960"/>
    <hyperlink ref="CC311" r:id="rId452" display="1960"/>
    <hyperlink ref="DC311" r:id="rId453" display="1960"/>
    <hyperlink ref="BC312" r:id="rId454" display="1961"/>
    <hyperlink ref="CC312" r:id="rId455" display="1961"/>
    <hyperlink ref="DC312" r:id="rId456" display="1961"/>
    <hyperlink ref="BC313" r:id="rId457" display="1962"/>
    <hyperlink ref="CC313" r:id="rId458" display="1962"/>
    <hyperlink ref="DC313" r:id="rId459" display="1962"/>
    <hyperlink ref="BC314" r:id="rId460" display="1963"/>
    <hyperlink ref="CC314" r:id="rId461" display="1963"/>
    <hyperlink ref="DC314" r:id="rId462" display="1963"/>
    <hyperlink ref="BC315" r:id="rId463" display="1964"/>
    <hyperlink ref="CC315" r:id="rId464" display="1964"/>
    <hyperlink ref="DC315" r:id="rId465" display="1964"/>
    <hyperlink ref="BC316" r:id="rId466" display="1965"/>
    <hyperlink ref="CC316" r:id="rId467" display="1965"/>
    <hyperlink ref="DC316" r:id="rId468" display="1965"/>
    <hyperlink ref="BC317" r:id="rId469" display="1966"/>
    <hyperlink ref="CC317" r:id="rId470" display="1966"/>
    <hyperlink ref="DC317" r:id="rId471" display="1966"/>
    <hyperlink ref="BC318" r:id="rId472" display="1967"/>
    <hyperlink ref="CC318" r:id="rId473" display="1967"/>
    <hyperlink ref="DC318" r:id="rId474" display="1967"/>
    <hyperlink ref="BC319" r:id="rId475" display="1968"/>
    <hyperlink ref="CC319" r:id="rId476" display="1968"/>
    <hyperlink ref="DC319" r:id="rId477" display="1968"/>
    <hyperlink ref="BC320" r:id="rId478" display="1969"/>
    <hyperlink ref="CC320" r:id="rId479" display="1969"/>
    <hyperlink ref="DC320" r:id="rId480" display="1969"/>
    <hyperlink ref="BC321" r:id="rId481" display="1970"/>
    <hyperlink ref="CC321" r:id="rId482" display="1970"/>
    <hyperlink ref="DC321" r:id="rId483" display="1970"/>
    <hyperlink ref="BC322" r:id="rId484" display="1971"/>
    <hyperlink ref="CC322" r:id="rId485" display="1971"/>
    <hyperlink ref="DC322" r:id="rId486" display="1971"/>
    <hyperlink ref="BC323" r:id="rId487" display="1972"/>
    <hyperlink ref="CC323" r:id="rId488" display="1972"/>
    <hyperlink ref="DC323" r:id="rId489" display="1972"/>
    <hyperlink ref="BC324" r:id="rId490" display="1973"/>
    <hyperlink ref="CC324" r:id="rId491" display="1973"/>
    <hyperlink ref="DC324" r:id="rId492" display="1973"/>
    <hyperlink ref="BC325" r:id="rId493" display="1974"/>
    <hyperlink ref="CC325" r:id="rId494" display="1974"/>
    <hyperlink ref="DC325" r:id="rId495" display="1974"/>
    <hyperlink ref="BC326" r:id="rId496" display="1975"/>
    <hyperlink ref="CC326" r:id="rId497" display="1975"/>
    <hyperlink ref="DC326" r:id="rId498" display="1975"/>
    <hyperlink ref="BC327" r:id="rId499" display="1976"/>
    <hyperlink ref="CC327" r:id="rId500" display="1976"/>
    <hyperlink ref="DC327" r:id="rId501" display="1976"/>
    <hyperlink ref="BC328" r:id="rId502" display="1977"/>
    <hyperlink ref="CC328" r:id="rId503" display="1977"/>
    <hyperlink ref="DC328" r:id="rId504" display="1977"/>
    <hyperlink ref="BC329" r:id="rId505" display="1978"/>
    <hyperlink ref="CC329" r:id="rId506" display="1978"/>
    <hyperlink ref="DC329" r:id="rId507" display="1978"/>
    <hyperlink ref="BC330" r:id="rId508" display="1979"/>
    <hyperlink ref="CC330" r:id="rId509" display="1979"/>
    <hyperlink ref="DC330" r:id="rId510" display="1979"/>
    <hyperlink ref="BC331" r:id="rId511" display="1980"/>
    <hyperlink ref="CC331" r:id="rId512" display="1980"/>
    <hyperlink ref="DC331" r:id="rId513" display="1980"/>
    <hyperlink ref="BC332" r:id="rId514" display="1981"/>
    <hyperlink ref="CC332" r:id="rId515" display="1981"/>
    <hyperlink ref="DC332" r:id="rId516" display="1981"/>
    <hyperlink ref="BC333" r:id="rId517" display="1982"/>
    <hyperlink ref="CC333" r:id="rId518" display="1982"/>
    <hyperlink ref="DC333" r:id="rId519" display="1982"/>
    <hyperlink ref="BC334" r:id="rId520" display="1983"/>
    <hyperlink ref="CC334" r:id="rId521" display="1983"/>
    <hyperlink ref="DC334" r:id="rId522" display="1983"/>
    <hyperlink ref="BC335" r:id="rId523" display="1984"/>
    <hyperlink ref="CC335" r:id="rId524" display="1984"/>
    <hyperlink ref="DC335" r:id="rId525" display="1984"/>
    <hyperlink ref="BC336" r:id="rId526" display="1985"/>
    <hyperlink ref="CC336" r:id="rId527" display="1985"/>
    <hyperlink ref="DC336" r:id="rId528" display="1985"/>
    <hyperlink ref="BC337" r:id="rId529" display="1986"/>
    <hyperlink ref="CC337" r:id="rId530" display="1986"/>
    <hyperlink ref="DC337" r:id="rId531" display="1986"/>
    <hyperlink ref="BC338" r:id="rId532" display="1987"/>
    <hyperlink ref="CC338" r:id="rId533" display="1987"/>
    <hyperlink ref="DC338" r:id="rId534" display="1987"/>
    <hyperlink ref="BC339" r:id="rId535" display="1988"/>
    <hyperlink ref="CC339" r:id="rId536" display="1988"/>
    <hyperlink ref="DC339" r:id="rId537" display="1988"/>
    <hyperlink ref="BC340" r:id="rId538" display="1989"/>
    <hyperlink ref="CC340" r:id="rId539" display="1989"/>
    <hyperlink ref="DC340" r:id="rId540" display="1989"/>
    <hyperlink ref="BC341" r:id="rId541" display="1990"/>
    <hyperlink ref="CC341" r:id="rId542" display="1990"/>
    <hyperlink ref="DC341" r:id="rId543" display="1990"/>
    <hyperlink ref="BC342" r:id="rId544" display="1991"/>
    <hyperlink ref="CC342" r:id="rId545" display="1991"/>
    <hyperlink ref="DC342" r:id="rId546" display="1991"/>
    <hyperlink ref="BC343" r:id="rId547" display="1992"/>
    <hyperlink ref="CC343" r:id="rId548" display="1992"/>
    <hyperlink ref="DC343" r:id="rId549" display="1992"/>
    <hyperlink ref="BC344" r:id="rId550" display="1993"/>
    <hyperlink ref="CC344" r:id="rId551" display="1993"/>
    <hyperlink ref="DC344" r:id="rId552" display="1993"/>
    <hyperlink ref="BC345" r:id="rId553" display="1994"/>
    <hyperlink ref="CC345" r:id="rId554" display="1994"/>
    <hyperlink ref="DC345" r:id="rId555" display="1994"/>
    <hyperlink ref="BC346" r:id="rId556" display="1995"/>
    <hyperlink ref="CC346" r:id="rId557" display="1995"/>
    <hyperlink ref="DC346" r:id="rId558" display="1995"/>
    <hyperlink ref="BC347" r:id="rId559" display="1996"/>
    <hyperlink ref="CC347" r:id="rId560" display="1996"/>
    <hyperlink ref="DC347" r:id="rId561" display="1996"/>
    <hyperlink ref="BC348" r:id="rId562" display="1997"/>
    <hyperlink ref="CC348" r:id="rId563" display="1997"/>
    <hyperlink ref="DC348" r:id="rId564" display="1997"/>
    <hyperlink ref="BC349" r:id="rId565" display="1998"/>
    <hyperlink ref="CC349" r:id="rId566" display="1998"/>
    <hyperlink ref="DC349" r:id="rId567" display="1998"/>
    <hyperlink ref="BC350" r:id="rId568" display="1999"/>
    <hyperlink ref="CC350" r:id="rId569" display="1999"/>
    <hyperlink ref="DC350" r:id="rId570" display="1999"/>
    <hyperlink ref="BC351" r:id="rId571" display="2000"/>
    <hyperlink ref="CC351" r:id="rId572" display="2000"/>
    <hyperlink ref="DC351" r:id="rId573" display="2000"/>
    <hyperlink ref="BC352" r:id="rId574" display="2001"/>
    <hyperlink ref="CC352" r:id="rId575" display="2001"/>
    <hyperlink ref="DC352" r:id="rId576" display="2001"/>
    <hyperlink ref="BC353" r:id="rId577" display="2002"/>
    <hyperlink ref="CC353" r:id="rId578" display="2002"/>
    <hyperlink ref="DC353" r:id="rId579" display="2002"/>
    <hyperlink ref="BC354" r:id="rId580" display="2003"/>
    <hyperlink ref="CC354" r:id="rId581" display="2003"/>
    <hyperlink ref="DC354" r:id="rId582" display="2003"/>
    <hyperlink ref="BC355" r:id="rId583" display="2004"/>
    <hyperlink ref="CC355" r:id="rId584" display="2004"/>
    <hyperlink ref="DC355" r:id="rId585" display="2004"/>
    <hyperlink ref="BC356" r:id="rId586" display="2005"/>
    <hyperlink ref="CC356" r:id="rId587" display="2005"/>
    <hyperlink ref="DC356" r:id="rId588" display="2005"/>
    <hyperlink ref="BC357" r:id="rId589" display="2006"/>
    <hyperlink ref="CC357" r:id="rId590" display="2006"/>
    <hyperlink ref="DC357" r:id="rId591" display="2006"/>
    <hyperlink ref="BC358" r:id="rId592" display="2007"/>
    <hyperlink ref="CC358" r:id="rId593" display="2007"/>
    <hyperlink ref="DC358" r:id="rId594" display="2007"/>
    <hyperlink ref="BC359" r:id="rId595" display="2008"/>
    <hyperlink ref="CC359" r:id="rId596" display="2008"/>
    <hyperlink ref="DC359" r:id="rId597" display="2008"/>
    <hyperlink ref="BC360" r:id="rId598" display="2009"/>
    <hyperlink ref="CC360" r:id="rId599" display="2009"/>
    <hyperlink ref="DC360" r:id="rId600" display="2009"/>
    <hyperlink ref="BC361" r:id="rId601" display="2010"/>
    <hyperlink ref="CC361" r:id="rId602" display="2010"/>
    <hyperlink ref="DC361" r:id="rId603" display="2010"/>
    <hyperlink ref="BC362" r:id="rId604" display="2011"/>
    <hyperlink ref="CC362" r:id="rId605" display="2011"/>
    <hyperlink ref="DC362" r:id="rId606" display="2011"/>
    <hyperlink ref="BC363" r:id="rId607" display="2012"/>
    <hyperlink ref="CC363" r:id="rId608" display="2012"/>
    <hyperlink ref="DC363" r:id="rId609" display="2012"/>
    <hyperlink ref="BC364" r:id="rId610" display="2013"/>
    <hyperlink ref="CC364" r:id="rId611" display="2013"/>
    <hyperlink ref="DC364" r:id="rId612" display="2013"/>
    <hyperlink ref="BC365" r:id="rId613" display="2014"/>
    <hyperlink ref="CC365" r:id="rId614" display="2014"/>
    <hyperlink ref="DC365" r:id="rId615" display="2014"/>
    <hyperlink ref="BC366" r:id="rId616" display="2015"/>
    <hyperlink ref="CC366" r:id="rId617" display="2015"/>
    <hyperlink ref="DC366" r:id="rId618" display="2015"/>
    <hyperlink ref="BC367" r:id="rId619" display="2016"/>
    <hyperlink ref="CC367" r:id="rId620" display="2016"/>
    <hyperlink ref="DC367" r:id="rId621" display="2016"/>
    <hyperlink ref="BC368" r:id="rId622" display="2017"/>
    <hyperlink ref="CC368" r:id="rId623" display="2017"/>
    <hyperlink ref="DC368" r:id="rId624" display="2017"/>
    <hyperlink ref="BC369" r:id="rId625" display="2018"/>
    <hyperlink ref="CC369" r:id="rId626" display="2018"/>
    <hyperlink ref="DC369" r:id="rId627" display="2018"/>
    <hyperlink ref="BC370" r:id="rId628" display="2019"/>
    <hyperlink ref="CC370" r:id="rId629" display="2019"/>
    <hyperlink ref="DC370" r:id="rId630" display="2019"/>
    <hyperlink ref="BC371" r:id="rId631" display="2020"/>
    <hyperlink ref="CC371" r:id="rId632" display="2020"/>
    <hyperlink ref="DC371" r:id="rId633" display="2020"/>
    <hyperlink ref="CC372" r:id="rId634" display="2021"/>
    <hyperlink ref="DC372" r:id="rId635" display="2021"/>
    <hyperlink ref="AC373" r:id="rId636" display="2022"/>
    <hyperlink ref="BC373" r:id="rId637" display="2022"/>
    <hyperlink ref="CC373" r:id="rId638" display="2022"/>
    <hyperlink ref="DC373" r:id="rId639" display="2022"/>
    <hyperlink ref="AC374" r:id="rId640" display="2023"/>
    <hyperlink ref="BC374" r:id="rId641" display="2023"/>
    <hyperlink ref="CC374" r:id="rId642" display="2023"/>
    <hyperlink ref="DC374" r:id="rId643" display="2023"/>
    <hyperlink ref="AC375" r:id="rId644" display="2024"/>
    <hyperlink ref="CC375" r:id="rId645" display="2024"/>
    <hyperlink ref="DC375" r:id="rId646" display="2024"/>
    <hyperlink ref="AC592" r:id="rId647" display="1957"/>
    <hyperlink ref="AC593" r:id="rId648" display="1958"/>
    <hyperlink ref="AC594" r:id="rId649" display="1959"/>
    <hyperlink ref="AC595" r:id="rId650" display="1960"/>
    <hyperlink ref="AC596" r:id="rId651" display="1961"/>
    <hyperlink ref="AC597" r:id="rId652" display="1962"/>
    <hyperlink ref="AC598" r:id="rId653" display="1963"/>
    <hyperlink ref="AC599" r:id="rId654" display="1964"/>
    <hyperlink ref="AC600" r:id="rId655" display="1965"/>
    <hyperlink ref="AC601" r:id="rId656" display="1966"/>
    <hyperlink ref="AC602" r:id="rId657" display="1967"/>
    <hyperlink ref="AC603" r:id="rId658" display="1968"/>
    <hyperlink ref="AC604" r:id="rId659" display="1969"/>
    <hyperlink ref="AC605" r:id="rId660" display="1970"/>
    <hyperlink ref="AC606" r:id="rId661" display="1971"/>
    <hyperlink ref="AC607" r:id="rId662" display="1972"/>
    <hyperlink ref="AC608" r:id="rId663" display="1973"/>
    <hyperlink ref="AC609" r:id="rId664" display="1974"/>
    <hyperlink ref="AC610" r:id="rId665" display="1975"/>
    <hyperlink ref="AC611" r:id="rId666" display="1976"/>
    <hyperlink ref="AC612" r:id="rId667" display="1977"/>
    <hyperlink ref="AC613" r:id="rId668" display="1978"/>
    <hyperlink ref="AC614" r:id="rId669" display="1979"/>
    <hyperlink ref="AC615" r:id="rId670" display="1980"/>
    <hyperlink ref="AC616" r:id="rId671" display="1981"/>
    <hyperlink ref="AC617" r:id="rId672" display="1982"/>
    <hyperlink ref="AC618" r:id="rId673" display="1983"/>
    <hyperlink ref="AC619" r:id="rId674" display="1984"/>
    <hyperlink ref="AC620" r:id="rId675" display="1985"/>
    <hyperlink ref="AC621" r:id="rId676" display="1986"/>
    <hyperlink ref="AC622" r:id="rId677" display="1987"/>
    <hyperlink ref="AC623" r:id="rId678" display="1988"/>
    <hyperlink ref="AC624" r:id="rId679" display="1989"/>
    <hyperlink ref="AC625" r:id="rId680" display="1990"/>
    <hyperlink ref="AC626" r:id="rId681" display="1991"/>
    <hyperlink ref="AC627" r:id="rId682" display="1992"/>
    <hyperlink ref="AC628" r:id="rId683" display="1993"/>
    <hyperlink ref="AC629" r:id="rId684" display="1994"/>
    <hyperlink ref="AC630" r:id="rId685" display="1995"/>
    <hyperlink ref="AC631" r:id="rId686" display="1996"/>
    <hyperlink ref="AC632" r:id="rId687" display="1997"/>
    <hyperlink ref="AC633" r:id="rId688" display="1998"/>
    <hyperlink ref="AC634" r:id="rId689" display="1999"/>
    <hyperlink ref="AC635" r:id="rId690" display="2000"/>
    <hyperlink ref="AC636" r:id="rId691" display="2001"/>
    <hyperlink ref="AC637" r:id="rId692" display="2002"/>
    <hyperlink ref="AC638" r:id="rId693" display="2003"/>
    <hyperlink ref="AC639" r:id="rId694" display="2004"/>
    <hyperlink ref="AC640" r:id="rId695" display="2005"/>
    <hyperlink ref="AC641" r:id="rId696" display="2006"/>
    <hyperlink ref="AC642" r:id="rId697" display="2007"/>
    <hyperlink ref="AC643" r:id="rId698" display="2008"/>
    <hyperlink ref="AC644" r:id="rId699" display="2009"/>
    <hyperlink ref="AC645" r:id="rId700" display="2010"/>
    <hyperlink ref="AC646" r:id="rId701" display="2011"/>
    <hyperlink ref="AC647" r:id="rId702" display="2012"/>
    <hyperlink ref="AC648" r:id="rId703" display="2013"/>
    <hyperlink ref="AC649" r:id="rId704" display="2014"/>
    <hyperlink ref="AC650" r:id="rId705" display="2015"/>
    <hyperlink ref="AC651" r:id="rId706" display="2016"/>
    <hyperlink ref="AC652" r:id="rId707" display="2017"/>
    <hyperlink ref="AC653" r:id="rId708" display="2018"/>
    <hyperlink ref="AC654" r:id="rId709" display="2019"/>
    <hyperlink ref="AC655" r:id="rId710" display="2019"/>
    <hyperlink ref="AC664" r:id="rId711" display="1885"/>
    <hyperlink ref="AC665" r:id="rId712" display="1886"/>
    <hyperlink ref="AC666" r:id="rId713" display="1887"/>
    <hyperlink ref="AC667" r:id="rId714" display="1888"/>
    <hyperlink ref="AC668" r:id="rId715" display="1889"/>
    <hyperlink ref="AC669" r:id="rId716" display="1890"/>
    <hyperlink ref="AC670" r:id="rId717" display="1891"/>
    <hyperlink ref="AC671" r:id="rId718" display="1892"/>
    <hyperlink ref="AC672" r:id="rId719" display="1893"/>
    <hyperlink ref="AC673" r:id="rId720" display="1894"/>
    <hyperlink ref="AC674" r:id="rId721" display="1895"/>
    <hyperlink ref="AC675" r:id="rId722" display="1896"/>
    <hyperlink ref="AC676" r:id="rId723" display="1897"/>
    <hyperlink ref="AC677" r:id="rId724" display="1898"/>
    <hyperlink ref="AC678" r:id="rId725" display="1899"/>
    <hyperlink ref="AC679" r:id="rId726" display="1900"/>
    <hyperlink ref="AC680" r:id="rId727" display="1901"/>
    <hyperlink ref="AC681" r:id="rId728" display="1902"/>
    <hyperlink ref="AC682" r:id="rId729" display="1903"/>
    <hyperlink ref="AC683" r:id="rId730" display="1904"/>
    <hyperlink ref="AC684" r:id="rId731" display="1905"/>
    <hyperlink ref="AC685" r:id="rId732" display="1906"/>
    <hyperlink ref="AC686" r:id="rId733" display="1907"/>
    <hyperlink ref="AC687" r:id="rId734" display="1908"/>
    <hyperlink ref="AC688" r:id="rId735" display="1909"/>
    <hyperlink ref="AC689" r:id="rId736" display="1910"/>
    <hyperlink ref="AC690" r:id="rId737" display="1911"/>
    <hyperlink ref="AC691" r:id="rId738" display="1912"/>
    <hyperlink ref="AC692" r:id="rId739" display="1913"/>
    <hyperlink ref="AC693" r:id="rId740" display="1914"/>
    <hyperlink ref="AC694" r:id="rId741" display="1915"/>
    <hyperlink ref="AC695" r:id="rId742" display="1916"/>
    <hyperlink ref="AC696" r:id="rId743" display="1917"/>
    <hyperlink ref="AC697" r:id="rId744" display="1918"/>
    <hyperlink ref="AC698" r:id="rId745" display="1919"/>
    <hyperlink ref="AC699" r:id="rId746" display="1920"/>
    <hyperlink ref="AC700" r:id="rId747" display="1921"/>
    <hyperlink ref="AC701" r:id="rId748" display="1922"/>
    <hyperlink ref="AC702" r:id="rId749" display="1923"/>
    <hyperlink ref="AC703" r:id="rId750" display="1924"/>
    <hyperlink ref="AC704" r:id="rId751" display="1925"/>
    <hyperlink ref="AC705" r:id="rId752" display="1926"/>
    <hyperlink ref="AC706" r:id="rId753" display="1927"/>
    <hyperlink ref="AC707" r:id="rId754" display="1928"/>
    <hyperlink ref="AC708" r:id="rId755" display="1929"/>
    <hyperlink ref="AC709" r:id="rId756" display="1930"/>
    <hyperlink ref="AC710" r:id="rId757" display="1931"/>
    <hyperlink ref="AC711" r:id="rId758" display="1932"/>
    <hyperlink ref="AC712" r:id="rId759" display="1933"/>
    <hyperlink ref="AC713" r:id="rId760" display="1934"/>
    <hyperlink ref="AC714" r:id="rId761" display="1935"/>
    <hyperlink ref="AC715" r:id="rId762" display="1936"/>
    <hyperlink ref="AC716" r:id="rId763" display="1937"/>
    <hyperlink ref="AC717" r:id="rId764" display="1938"/>
    <hyperlink ref="AC718" r:id="rId765" display="1939"/>
    <hyperlink ref="AC719" r:id="rId766" display="1940"/>
    <hyperlink ref="AC720" r:id="rId767" display="1941"/>
    <hyperlink ref="AC721" r:id="rId768" display="1942"/>
    <hyperlink ref="AC722" r:id="rId769" display="1943"/>
    <hyperlink ref="AC723" r:id="rId770" display="1944"/>
    <hyperlink ref="AC724" r:id="rId771" display="1945"/>
    <hyperlink ref="AC725" r:id="rId772" display="1946"/>
    <hyperlink ref="AC726" r:id="rId773" display="1947"/>
    <hyperlink ref="AC727" r:id="rId774" display="1948"/>
    <hyperlink ref="AC728" r:id="rId775" display="1949"/>
    <hyperlink ref="AC729" r:id="rId776" display="1950"/>
    <hyperlink ref="AC730" r:id="rId777" display="1951"/>
    <hyperlink ref="AC731" r:id="rId778" display="1952"/>
    <hyperlink ref="AC732" r:id="rId779" display="1953"/>
    <hyperlink ref="AC733" r:id="rId780" display="1954"/>
    <hyperlink ref="AC734" r:id="rId781" display="1955"/>
    <hyperlink ref="AC735" r:id="rId782" display="1956"/>
    <hyperlink ref="AC736" r:id="rId783" display="1957"/>
    <hyperlink ref="AC737" r:id="rId784" display="1958"/>
    <hyperlink ref="AC738" r:id="rId785" display="1959"/>
    <hyperlink ref="AC739" r:id="rId786" display="1960"/>
    <hyperlink ref="AC740" r:id="rId787" display="1961"/>
    <hyperlink ref="AC741" r:id="rId788" display="1962"/>
    <hyperlink ref="AC742" r:id="rId789" display="1963"/>
    <hyperlink ref="AC743" r:id="rId790" display="1964"/>
    <hyperlink ref="AC744" r:id="rId791" display="1965"/>
    <hyperlink ref="AC745" r:id="rId792" display="1966"/>
    <hyperlink ref="AC746" r:id="rId793" display="1967"/>
    <hyperlink ref="AC747" r:id="rId794" display="1968"/>
    <hyperlink ref="AC748" r:id="rId795" display="1969"/>
    <hyperlink ref="AC749" r:id="rId796" display="1970"/>
    <hyperlink ref="AC750" r:id="rId797" display="1971"/>
    <hyperlink ref="AC751" r:id="rId798" display="1972"/>
    <hyperlink ref="AC752" r:id="rId799" display="1973"/>
    <hyperlink ref="AC753" r:id="rId800" display="1974"/>
    <hyperlink ref="AC754" r:id="rId801" display="1975"/>
    <hyperlink ref="AC755" r:id="rId802" display="1976"/>
    <hyperlink ref="AC756" r:id="rId803" display="1977"/>
    <hyperlink ref="AC757" r:id="rId804" display="1978"/>
    <hyperlink ref="AC758" r:id="rId805" display="1979"/>
    <hyperlink ref="AC759" r:id="rId806" display="1980"/>
    <hyperlink ref="AC760" r:id="rId807" display="1981"/>
    <hyperlink ref="AC761" r:id="rId808" display="1982"/>
    <hyperlink ref="AC762" r:id="rId809" display="1983"/>
    <hyperlink ref="AC763" r:id="rId810" display="1984"/>
    <hyperlink ref="AC764" r:id="rId811" display="1985"/>
    <hyperlink ref="AC765" r:id="rId812" display="1986"/>
    <hyperlink ref="AC766" r:id="rId813" display="1987"/>
    <hyperlink ref="AC767" r:id="rId814" display="1988"/>
    <hyperlink ref="AC768" r:id="rId815" display="1989"/>
    <hyperlink ref="AC769" r:id="rId816" display="1990"/>
    <hyperlink ref="AC770" r:id="rId817" display="1991"/>
    <hyperlink ref="AC771" r:id="rId818" display="1992"/>
    <hyperlink ref="AC772" r:id="rId819" display="1993"/>
    <hyperlink ref="AC773" r:id="rId820" display="1994"/>
    <hyperlink ref="AC774" r:id="rId821" display="1995"/>
    <hyperlink ref="AC775" r:id="rId822" display="1996"/>
    <hyperlink ref="AC776" r:id="rId823" display="1997"/>
    <hyperlink ref="AC777" r:id="rId824" display="1998"/>
    <hyperlink ref="AC778" r:id="rId825" display="1999"/>
    <hyperlink ref="AC779" r:id="rId826" display="2000"/>
    <hyperlink ref="AC780" r:id="rId827" display="2001"/>
    <hyperlink ref="AC781" r:id="rId828" display="2002"/>
    <hyperlink ref="AC782" r:id="rId829" display="2003"/>
    <hyperlink ref="AC783" r:id="rId830" display="2004"/>
    <hyperlink ref="AC784" r:id="rId831" display="2005"/>
    <hyperlink ref="AC785" r:id="rId832" display="2006"/>
    <hyperlink ref="AC786" r:id="rId833" display="2007"/>
    <hyperlink ref="AC787" r:id="rId834" display="2008"/>
    <hyperlink ref="AC788" r:id="rId835" display="2009"/>
    <hyperlink ref="AC789" r:id="rId836" display="2010"/>
    <hyperlink ref="AC790" r:id="rId837" display="2011"/>
    <hyperlink ref="AC791" r:id="rId838" display="2012"/>
    <hyperlink ref="AC792" r:id="rId839" display="2013"/>
    <hyperlink ref="AC793" r:id="rId840" display="2014"/>
    <hyperlink ref="AC794" r:id="rId841" display="2015"/>
    <hyperlink ref="AC795" r:id="rId842" display="2016"/>
    <hyperlink ref="AC796" r:id="rId843" display="2017"/>
    <hyperlink ref="AC797" r:id="rId844" display="2018"/>
    <hyperlink ref="AC798" r:id="rId845" display="2019"/>
    <hyperlink ref="AC808" r:id="rId846" display="1885"/>
    <hyperlink ref="AC809" r:id="rId847" display="1886"/>
    <hyperlink ref="AC810" r:id="rId848" display="1887"/>
    <hyperlink ref="AC811" r:id="rId849" display="1888"/>
    <hyperlink ref="AC812" r:id="rId850" display="1889"/>
    <hyperlink ref="AC813" r:id="rId851" display="1890"/>
    <hyperlink ref="AC814" r:id="rId852" display="1891"/>
    <hyperlink ref="AC815" r:id="rId853" display="1892"/>
    <hyperlink ref="AC816" r:id="rId854" display="1893"/>
    <hyperlink ref="AC817" r:id="rId855" display="1894"/>
    <hyperlink ref="AC818" r:id="rId856" display="1895"/>
    <hyperlink ref="AC819" r:id="rId857" display="1896"/>
    <hyperlink ref="AC820" r:id="rId858" display="1897"/>
    <hyperlink ref="AC821" r:id="rId859" display="1898"/>
    <hyperlink ref="AC822" r:id="rId860" display="1899"/>
    <hyperlink ref="AC823" r:id="rId861" display="1900"/>
    <hyperlink ref="AC824" r:id="rId862" display="1901"/>
    <hyperlink ref="AC825" r:id="rId863" display="1902"/>
    <hyperlink ref="AC826" r:id="rId864" display="1903"/>
    <hyperlink ref="AC827" r:id="rId865" display="1904"/>
    <hyperlink ref="AC828" r:id="rId866" display="1905"/>
    <hyperlink ref="AC829" r:id="rId867" display="1906"/>
    <hyperlink ref="AC830" r:id="rId868" display="1907"/>
    <hyperlink ref="AC831" r:id="rId869" display="1908"/>
    <hyperlink ref="AC832" r:id="rId870" display="1909"/>
    <hyperlink ref="AC833" r:id="rId871" display="1910"/>
    <hyperlink ref="AC834" r:id="rId872" display="1911"/>
    <hyperlink ref="AC835" r:id="rId873" display="1912"/>
    <hyperlink ref="AC836" r:id="rId874" display="1913"/>
    <hyperlink ref="AC837" r:id="rId875" display="1914"/>
    <hyperlink ref="AC838" r:id="rId876" display="1915"/>
    <hyperlink ref="AC839" r:id="rId877" display="1916"/>
    <hyperlink ref="AC840" r:id="rId878" display="1917"/>
    <hyperlink ref="AC841" r:id="rId879" display="1918"/>
    <hyperlink ref="AC842" r:id="rId880" display="1919"/>
    <hyperlink ref="AC843" r:id="rId881" display="1920"/>
    <hyperlink ref="AC844" r:id="rId882" display="1921"/>
    <hyperlink ref="AC845" r:id="rId883" display="1922"/>
    <hyperlink ref="AC846" r:id="rId884" display="1923"/>
    <hyperlink ref="AC847" r:id="rId885" display="1924"/>
    <hyperlink ref="AC848" r:id="rId886" display="1925"/>
    <hyperlink ref="AC849" r:id="rId887" display="1926"/>
    <hyperlink ref="AC850" r:id="rId888" display="1927"/>
    <hyperlink ref="AC851" r:id="rId889" display="1928"/>
    <hyperlink ref="AC852" r:id="rId890" display="1929"/>
    <hyperlink ref="AC853" r:id="rId891" display="1930"/>
    <hyperlink ref="AC854" r:id="rId892" display="1931"/>
    <hyperlink ref="AC855" r:id="rId893" display="1932"/>
    <hyperlink ref="AC856" r:id="rId894" display="1933"/>
    <hyperlink ref="AC857" r:id="rId895" display="1934"/>
    <hyperlink ref="AC858" r:id="rId896" display="1935"/>
    <hyperlink ref="AC859" r:id="rId897" display="1936"/>
    <hyperlink ref="AC860" r:id="rId898" display="1937"/>
    <hyperlink ref="AC861" r:id="rId899" display="1938"/>
    <hyperlink ref="AC862" r:id="rId900" display="1939"/>
    <hyperlink ref="AC863" r:id="rId901" display="1940"/>
    <hyperlink ref="AC864" r:id="rId902" display="1941"/>
    <hyperlink ref="AC865" r:id="rId903" display="1942"/>
    <hyperlink ref="AC866" r:id="rId904" display="1943"/>
    <hyperlink ref="AC867" r:id="rId905" display="1944"/>
    <hyperlink ref="AC868" r:id="rId906" display="1945"/>
    <hyperlink ref="AC869" r:id="rId907" display="1946"/>
    <hyperlink ref="AC870" r:id="rId908" display="1947"/>
    <hyperlink ref="AC871" r:id="rId909" display="1948"/>
    <hyperlink ref="AC872" r:id="rId910" display="1949"/>
    <hyperlink ref="AC873" r:id="rId911" display="1950"/>
    <hyperlink ref="AC874" r:id="rId912" display="1951"/>
    <hyperlink ref="AC875" r:id="rId913" display="1952"/>
    <hyperlink ref="AC876" r:id="rId914" display="1953"/>
    <hyperlink ref="AC877" r:id="rId915" display="1954"/>
    <hyperlink ref="AC878" r:id="rId916" display="1955"/>
    <hyperlink ref="AC879" r:id="rId917" display="1956"/>
    <hyperlink ref="AC880" r:id="rId918" display="1957"/>
    <hyperlink ref="AC881" r:id="rId919" display="1958"/>
    <hyperlink ref="AC882" r:id="rId920" display="1959"/>
    <hyperlink ref="AC883" r:id="rId921" display="1960"/>
    <hyperlink ref="AC884" r:id="rId922" display="1961"/>
    <hyperlink ref="AC885" r:id="rId923" display="1962"/>
    <hyperlink ref="AC886" r:id="rId924" display="1963"/>
    <hyperlink ref="AC887" r:id="rId925" display="1964"/>
    <hyperlink ref="AC888" r:id="rId926" display="1965"/>
    <hyperlink ref="AC889" r:id="rId927" display="1966"/>
    <hyperlink ref="AC890" r:id="rId928" display="1967"/>
    <hyperlink ref="AC891" r:id="rId929" display="1968"/>
    <hyperlink ref="AC892" r:id="rId930" display="1969"/>
    <hyperlink ref="AC893" r:id="rId931" display="1970"/>
    <hyperlink ref="AC894" r:id="rId932" display="1971"/>
    <hyperlink ref="AC895" r:id="rId933" display="1972"/>
    <hyperlink ref="AC896" r:id="rId934" display="1973"/>
    <hyperlink ref="AC897" r:id="rId935" display="1974"/>
    <hyperlink ref="AC898" r:id="rId936" display="1975"/>
    <hyperlink ref="AC899" r:id="rId937" display="1976"/>
    <hyperlink ref="AC900" r:id="rId938" display="1977"/>
    <hyperlink ref="AC901" r:id="rId939" display="1978"/>
    <hyperlink ref="AC902" r:id="rId940" display="1979"/>
    <hyperlink ref="AC903" r:id="rId941" display="1980"/>
    <hyperlink ref="AC904" r:id="rId942" display="1981"/>
    <hyperlink ref="AC905" r:id="rId943" display="1982"/>
    <hyperlink ref="AC906" r:id="rId944" display="1983"/>
    <hyperlink ref="AC907" r:id="rId945" display="1984"/>
    <hyperlink ref="AC908" r:id="rId946" display="1985"/>
    <hyperlink ref="AC909" r:id="rId947" display="1986"/>
    <hyperlink ref="AC910" r:id="rId948" display="1987"/>
    <hyperlink ref="AC911" r:id="rId949" display="1988"/>
    <hyperlink ref="AC912" r:id="rId950" display="1989"/>
    <hyperlink ref="AC913" r:id="rId951" display="1990"/>
    <hyperlink ref="AC914" r:id="rId952" display="1991"/>
    <hyperlink ref="AC915" r:id="rId953" display="1992"/>
    <hyperlink ref="AC916" r:id="rId954" display="1993"/>
    <hyperlink ref="AC917" r:id="rId955" display="1994"/>
    <hyperlink ref="AC918" r:id="rId956" display="1995"/>
    <hyperlink ref="AC919" r:id="rId957" display="1996"/>
    <hyperlink ref="AC920" r:id="rId958" display="1997"/>
    <hyperlink ref="AC921" r:id="rId959" display="1998"/>
    <hyperlink ref="AC922" r:id="rId960" display="1999"/>
    <hyperlink ref="AC923" r:id="rId961" display="2000"/>
    <hyperlink ref="AC924" r:id="rId962" display="2001"/>
    <hyperlink ref="AC925" r:id="rId963" display="2002"/>
    <hyperlink ref="AC926" r:id="rId964" display="2003"/>
    <hyperlink ref="AC927" r:id="rId965" display="2004"/>
    <hyperlink ref="AC928" r:id="rId966" display="2005"/>
    <hyperlink ref="AC929" r:id="rId967" display="2006"/>
    <hyperlink ref="AC930" r:id="rId968" display="2007"/>
    <hyperlink ref="AC931" r:id="rId969" display="2008"/>
    <hyperlink ref="AC932" r:id="rId970" display="2009"/>
    <hyperlink ref="AC933" r:id="rId971" display="2010"/>
    <hyperlink ref="AC934" r:id="rId972" display="2011"/>
    <hyperlink ref="AC935" r:id="rId973" display="2012"/>
    <hyperlink ref="AC936" r:id="rId974" display="2013"/>
    <hyperlink ref="AC937" r:id="rId975" display="2014"/>
    <hyperlink ref="AC938" r:id="rId976" display="2015"/>
    <hyperlink ref="AC939" r:id="rId977" display="2016"/>
    <hyperlink ref="AC940" r:id="rId978" display="2017"/>
    <hyperlink ref="AC941" r:id="rId979" display="2018"/>
    <hyperlink ref="AC942" r:id="rId980" display="2019"/>
    <hyperlink ref="AC949" r:id="rId981" display="1910"/>
    <hyperlink ref="AC950" r:id="rId982" display="1911"/>
    <hyperlink ref="AC951" r:id="rId983" display="1912"/>
    <hyperlink ref="AC952" r:id="rId984" display="1913"/>
    <hyperlink ref="AC953" r:id="rId985" display="1914"/>
    <hyperlink ref="AC954" r:id="rId986" display="1915"/>
    <hyperlink ref="AC955" r:id="rId987" display="1916"/>
    <hyperlink ref="AC956" r:id="rId988" display="1917"/>
    <hyperlink ref="AC957" r:id="rId989" display="1918"/>
    <hyperlink ref="AC958" r:id="rId990" display="1919"/>
    <hyperlink ref="AC959" r:id="rId991" display="1920"/>
    <hyperlink ref="AC960" r:id="rId992" display="1921"/>
    <hyperlink ref="AC961" r:id="rId993" display="1922"/>
    <hyperlink ref="AC962" r:id="rId994" display="1923"/>
    <hyperlink ref="AC963" r:id="rId995" display="1924"/>
    <hyperlink ref="AC964" r:id="rId996" display="1925"/>
    <hyperlink ref="AC965" r:id="rId997" display="1926"/>
    <hyperlink ref="AC966" r:id="rId998" display="1927"/>
    <hyperlink ref="AC967" r:id="rId999" display="1928"/>
    <hyperlink ref="AC968" r:id="rId1000" display="1929"/>
    <hyperlink ref="AC969" r:id="rId1001" display="1930"/>
    <hyperlink ref="AC970" r:id="rId1002" display="1931"/>
    <hyperlink ref="AC971" r:id="rId1003" display="1932"/>
    <hyperlink ref="AC972" r:id="rId1004" display="1933"/>
    <hyperlink ref="AC973" r:id="rId1005" display="1934"/>
    <hyperlink ref="AC974" r:id="rId1006" display="1935"/>
    <hyperlink ref="AC975" r:id="rId1007" display="1936"/>
    <hyperlink ref="AC976" r:id="rId1008" display="1937"/>
    <hyperlink ref="AC977" r:id="rId1009" display="1938"/>
    <hyperlink ref="AC978" r:id="rId1010" display="1939"/>
    <hyperlink ref="AC979" r:id="rId1011" display="1940"/>
    <hyperlink ref="AC980" r:id="rId1012" display="1941"/>
    <hyperlink ref="AC981" r:id="rId1013" display="1942"/>
    <hyperlink ref="AC982" r:id="rId1014" display="1943"/>
    <hyperlink ref="AC983" r:id="rId1015" display="1944"/>
    <hyperlink ref="AC984" r:id="rId1016" display="1945"/>
    <hyperlink ref="AC985" r:id="rId1017" display="1946"/>
    <hyperlink ref="AC986" r:id="rId1018" display="1947"/>
    <hyperlink ref="AC987" r:id="rId1019" display="1948"/>
    <hyperlink ref="AC988" r:id="rId1020" display="1949"/>
    <hyperlink ref="AC989" r:id="rId1021" display="1950"/>
    <hyperlink ref="AC990" r:id="rId1022" display="1951"/>
    <hyperlink ref="AC991" r:id="rId1023" display="1952"/>
    <hyperlink ref="AC992" r:id="rId1024" display="1953"/>
    <hyperlink ref="AC993" r:id="rId1025" display="1954"/>
    <hyperlink ref="AC994" r:id="rId1026" display="1955"/>
    <hyperlink ref="AC995" r:id="rId1027" display="1956"/>
    <hyperlink ref="AC996" r:id="rId1028" display="1957"/>
    <hyperlink ref="AC997" r:id="rId1029" display="1958"/>
    <hyperlink ref="AC998" r:id="rId1030" display="1959"/>
    <hyperlink ref="AC999" r:id="rId1031" display="1960"/>
    <hyperlink ref="AC1000" r:id="rId1032" display="1961"/>
    <hyperlink ref="AC1001" r:id="rId1033" display="1962"/>
    <hyperlink ref="AC1002" r:id="rId1034" display="1963"/>
    <hyperlink ref="AC1003" r:id="rId1035" display="1964"/>
    <hyperlink ref="AC1004" r:id="rId1036" display="1965"/>
    <hyperlink ref="AC1005" r:id="rId1037" display="1966"/>
    <hyperlink ref="AC1006" r:id="rId1038" display="1967"/>
    <hyperlink ref="AC1007" r:id="rId1039" display="1968"/>
    <hyperlink ref="AC1008" r:id="rId1040" display="1969"/>
    <hyperlink ref="AC1009" r:id="rId1041" display="1970"/>
    <hyperlink ref="AC1010" r:id="rId1042" display="1971"/>
    <hyperlink ref="AC1011" r:id="rId1043" display="1972"/>
    <hyperlink ref="AC1012" r:id="rId1044" display="1973"/>
    <hyperlink ref="AC1013" r:id="rId1045" display="1974"/>
    <hyperlink ref="AC1014" r:id="rId1046" display="1975"/>
    <hyperlink ref="AC1015" r:id="rId1047" display="1976"/>
    <hyperlink ref="AC1016" r:id="rId1048" display="1977"/>
    <hyperlink ref="AC1017" r:id="rId1049" display="1978"/>
    <hyperlink ref="AC1018" r:id="rId1050" display="1979"/>
    <hyperlink ref="AC1019" r:id="rId1051" display="1980"/>
    <hyperlink ref="AC1020" r:id="rId1052" display="1981"/>
    <hyperlink ref="AC1021" r:id="rId1053" display="1982"/>
    <hyperlink ref="AC1022" r:id="rId1054" display="1983"/>
    <hyperlink ref="AC1023" r:id="rId1055" display="1984"/>
    <hyperlink ref="AC1024" r:id="rId1056" display="1985"/>
    <hyperlink ref="AC1025" r:id="rId1057" display="1986"/>
    <hyperlink ref="AC1026" r:id="rId1058" display="1987"/>
    <hyperlink ref="AC1027" r:id="rId1059" display="1988"/>
    <hyperlink ref="AC1028" r:id="rId1060" display="1989"/>
    <hyperlink ref="AC1029" r:id="rId1061" display="1990"/>
    <hyperlink ref="AC1030" r:id="rId1062" display="1991"/>
    <hyperlink ref="AC1031" r:id="rId1063" display="1992"/>
    <hyperlink ref="AC1032" r:id="rId1064" display="1993"/>
    <hyperlink ref="AC1033" r:id="rId1065" display="1994"/>
    <hyperlink ref="AC1034" r:id="rId1066" display="1995"/>
    <hyperlink ref="AC1035" r:id="rId1067" display="1996"/>
    <hyperlink ref="AC1036" r:id="rId1068" display="1997"/>
    <hyperlink ref="AC1037" r:id="rId1069" display="1998"/>
    <hyperlink ref="AC1038" r:id="rId1070" display="1999"/>
    <hyperlink ref="AC1039" r:id="rId1071" display="2000"/>
    <hyperlink ref="AC1040" r:id="rId1072" display="2001"/>
    <hyperlink ref="AC1041" r:id="rId1073" display="2002"/>
    <hyperlink ref="AC1042" r:id="rId1074" display="2003"/>
    <hyperlink ref="AC1043" r:id="rId1075" display="2004"/>
    <hyperlink ref="AC1044" r:id="rId1076" display="2005"/>
    <hyperlink ref="AC1045" r:id="rId1077" display="2006"/>
    <hyperlink ref="AC1046" r:id="rId1078" display="2007"/>
    <hyperlink ref="AC1047" r:id="rId1079" display="2008"/>
    <hyperlink ref="AC1048" r:id="rId1080" display="2009"/>
    <hyperlink ref="AC1049" r:id="rId1081" display="2010"/>
    <hyperlink ref="AC1050" r:id="rId1082" display="2011"/>
    <hyperlink ref="AC1051" r:id="rId1083" display="2012"/>
    <hyperlink ref="AC1052" r:id="rId1084" display="2013"/>
    <hyperlink ref="AC1053" r:id="rId1085" display="2014"/>
    <hyperlink ref="AC1054" r:id="rId1086" display="2015"/>
    <hyperlink ref="AC1055" r:id="rId1087" display="2016"/>
    <hyperlink ref="AC1056" r:id="rId1088" display="2017"/>
    <hyperlink ref="AC1057" r:id="rId1089" display="2018"/>
    <hyperlink ref="AC1058" r:id="rId1090" display="2019"/>
    <hyperlink ref="AC1065" r:id="rId1091" display="1910"/>
    <hyperlink ref="AC1066" r:id="rId1092" display="1911"/>
    <hyperlink ref="AC1067" r:id="rId1093" display="1912"/>
    <hyperlink ref="AC1068" r:id="rId1094" display="1913"/>
    <hyperlink ref="AC1069" r:id="rId1095" display="1914"/>
    <hyperlink ref="AC1070" r:id="rId1096" display="1915"/>
    <hyperlink ref="AC1071" r:id="rId1097" display="1916"/>
    <hyperlink ref="AC1072" r:id="rId1098" display="1917"/>
    <hyperlink ref="AC1073" r:id="rId1099" display="1918"/>
    <hyperlink ref="AC1074" r:id="rId1100" display="1919"/>
    <hyperlink ref="AC1075" r:id="rId1101" display="1920"/>
    <hyperlink ref="AC1076" r:id="rId1102" display="1921"/>
    <hyperlink ref="AC1077" r:id="rId1103" display="1922"/>
    <hyperlink ref="AC1078" r:id="rId1104" display="1923"/>
    <hyperlink ref="AC1079" r:id="rId1105" display="1924"/>
    <hyperlink ref="AC1080" r:id="rId1106" display="1925"/>
    <hyperlink ref="AC1081" r:id="rId1107" display="1926"/>
    <hyperlink ref="AC1082" r:id="rId1108" display="1927"/>
    <hyperlink ref="AC1083" r:id="rId1109" display="1928"/>
    <hyperlink ref="AC1084" r:id="rId1110" display="1929"/>
    <hyperlink ref="AC1085" r:id="rId1111" display="1930"/>
    <hyperlink ref="AC1086" r:id="rId1112" display="1931"/>
    <hyperlink ref="AC1087" r:id="rId1113" display="1932"/>
    <hyperlink ref="AC1088" r:id="rId1114" display="1933"/>
    <hyperlink ref="AC1089" r:id="rId1115" display="1934"/>
    <hyperlink ref="AC1090" r:id="rId1116" display="1935"/>
    <hyperlink ref="AC1091" r:id="rId1117" display="1936"/>
    <hyperlink ref="AC1092" r:id="rId1118" display="1937"/>
    <hyperlink ref="AC1093" r:id="rId1119" display="1938"/>
    <hyperlink ref="AC1094" r:id="rId1120" display="1939"/>
    <hyperlink ref="AC1095" r:id="rId1121" display="1940"/>
    <hyperlink ref="AC1096" r:id="rId1122" display="1941"/>
    <hyperlink ref="AC1097" r:id="rId1123" display="1942"/>
    <hyperlink ref="AC1098" r:id="rId1124" display="1943"/>
    <hyperlink ref="AC1099" r:id="rId1125" display="1944"/>
    <hyperlink ref="AC1100" r:id="rId1126" display="1945"/>
    <hyperlink ref="AC1101" r:id="rId1127" display="1946"/>
    <hyperlink ref="AC1102" r:id="rId1128" display="1947"/>
    <hyperlink ref="AC1103" r:id="rId1129" display="1948"/>
    <hyperlink ref="AC1104" r:id="rId1130" display="1949"/>
    <hyperlink ref="AC1105" r:id="rId1131" display="1950"/>
    <hyperlink ref="AC1106" r:id="rId1132" display="1951"/>
    <hyperlink ref="AC1107" r:id="rId1133" display="1952"/>
    <hyperlink ref="AC1108" r:id="rId1134" display="1953"/>
    <hyperlink ref="AC1109" r:id="rId1135" display="1954"/>
    <hyperlink ref="AC1110" r:id="rId1136" display="1955"/>
    <hyperlink ref="AC1111" r:id="rId1137" display="1956"/>
    <hyperlink ref="AC1112" r:id="rId1138" display="1957"/>
    <hyperlink ref="AC1113" r:id="rId1139" display="1958"/>
    <hyperlink ref="AC1114" r:id="rId1140" display="1959"/>
    <hyperlink ref="AC1115" r:id="rId1141" display="1960"/>
    <hyperlink ref="AC1116" r:id="rId1142" display="1961"/>
    <hyperlink ref="AC1117" r:id="rId1143" display="1962"/>
    <hyperlink ref="AC1118" r:id="rId1144" display="1963"/>
    <hyperlink ref="AC1119" r:id="rId1145" display="1964"/>
    <hyperlink ref="AC1120" r:id="rId1146" display="1965"/>
    <hyperlink ref="AC1121" r:id="rId1147" display="1966"/>
    <hyperlink ref="AC1122" r:id="rId1148" display="1967"/>
    <hyperlink ref="AC1123" r:id="rId1149" display="1968"/>
    <hyperlink ref="AC1124" r:id="rId1150" display="1969"/>
    <hyperlink ref="AC1125" r:id="rId1151" display="1970"/>
    <hyperlink ref="AC1126" r:id="rId1152" display="1971"/>
    <hyperlink ref="AC1127" r:id="rId1153" display="1972"/>
    <hyperlink ref="AC1128" r:id="rId1154" display="1973"/>
    <hyperlink ref="AC1129" r:id="rId1155" display="1974"/>
    <hyperlink ref="AC1130" r:id="rId1156" display="1975"/>
    <hyperlink ref="AC1131" r:id="rId1157" display="1976"/>
    <hyperlink ref="AC1132" r:id="rId1158" display="1977"/>
    <hyperlink ref="AC1133" r:id="rId1159" display="1978"/>
    <hyperlink ref="AC1134" r:id="rId1160" display="1979"/>
    <hyperlink ref="AC1135" r:id="rId1161" display="1980"/>
    <hyperlink ref="AC1136" r:id="rId1162" display="1981"/>
    <hyperlink ref="AC1137" r:id="rId1163" display="1982"/>
    <hyperlink ref="AC1138" r:id="rId1164" display="1983"/>
    <hyperlink ref="AC1139" r:id="rId1165" display="1984"/>
    <hyperlink ref="AC1140" r:id="rId1166" display="1985"/>
    <hyperlink ref="AC1141" r:id="rId1167" display="1986"/>
    <hyperlink ref="AC1142" r:id="rId1168" display="1987"/>
    <hyperlink ref="AC1143" r:id="rId1169" display="1988"/>
    <hyperlink ref="AC1144" r:id="rId1170" display="1989"/>
    <hyperlink ref="AC1145" r:id="rId1171" display="1990"/>
    <hyperlink ref="AC1146" r:id="rId1172" display="1991"/>
    <hyperlink ref="AC1147" r:id="rId1173" display="1992"/>
    <hyperlink ref="AC1148" r:id="rId1174" display="1993"/>
    <hyperlink ref="AC1149" r:id="rId1175" display="1994"/>
    <hyperlink ref="AC1150" r:id="rId1176" display="1995"/>
    <hyperlink ref="AC1151" r:id="rId1177" display="1996"/>
    <hyperlink ref="AC1152" r:id="rId1178" display="1997"/>
    <hyperlink ref="AC1153" r:id="rId1179" display="1998"/>
    <hyperlink ref="AC1154" r:id="rId1180" display="1999"/>
    <hyperlink ref="AC1155" r:id="rId1181" display="2000"/>
    <hyperlink ref="AC1156" r:id="rId1182" display="2001"/>
    <hyperlink ref="AC1157" r:id="rId1183" display="2002"/>
    <hyperlink ref="AC1158" r:id="rId1184" display="2003"/>
    <hyperlink ref="AC1159" r:id="rId1185" display="2004"/>
    <hyperlink ref="AC1160" r:id="rId1186" display="2005"/>
    <hyperlink ref="AC1161" r:id="rId1187" display="2006"/>
    <hyperlink ref="AC1162" r:id="rId1188" display="2007"/>
    <hyperlink ref="AC1163" r:id="rId1189" display="2008"/>
    <hyperlink ref="AC1164" r:id="rId1190" display="2009"/>
    <hyperlink ref="AC1165" r:id="rId1191" display="2010"/>
    <hyperlink ref="AC1166" r:id="rId1192" display="2011"/>
    <hyperlink ref="AC1167" r:id="rId1193" display="2012"/>
    <hyperlink ref="AC1168" r:id="rId1194" display="2013"/>
    <hyperlink ref="AC1169" r:id="rId1195" display="2014"/>
    <hyperlink ref="AC1170" r:id="rId1196" display="2015"/>
    <hyperlink ref="AC1171" r:id="rId1197" display="2016"/>
    <hyperlink ref="AC1172" r:id="rId1198" display="2017"/>
    <hyperlink ref="AC1173" r:id="rId1199" display="2018"/>
    <hyperlink ref="AC1174" r:id="rId1200" display="2019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2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43985</TotalTime>
  <Application>LibreOffice/7.6.1.2$Linux_X86_64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2019-07-20T08:00:27Z</dcterms:created>
  <dc:creator>omni </dc:creator>
  <dc:description/>
  <dc:language>en-US</dc:language>
  <cp:lastModifiedBy/>
  <dcterms:modified xsi:type="dcterms:W3CDTF">2025-03-18T16:58:43Z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